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ialas\Downloads\"/>
    </mc:Choice>
  </mc:AlternateContent>
  <bookViews>
    <workbookView xWindow="0" yWindow="0" windowWidth="28800" windowHeight="11100" firstSheet="2" activeTab="2"/>
  </bookViews>
  <sheets>
    <sheet name="Instrukcja techniczna" sheetId="2" r:id="rId1"/>
    <sheet name="Dane" sheetId="3" r:id="rId2"/>
    <sheet name="Harmonogram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O12" i="1"/>
  <c r="Q12" i="1"/>
  <c r="R14" i="1"/>
  <c r="Q14" i="1"/>
  <c r="P14" i="1"/>
  <c r="O14" i="1"/>
  <c r="N14" i="1"/>
  <c r="M14" i="1"/>
  <c r="L14" i="1"/>
  <c r="K14" i="1"/>
  <c r="D14" i="1"/>
  <c r="C14" i="1"/>
  <c r="B14" i="1"/>
  <c r="D30" i="1"/>
  <c r="M30" i="1"/>
  <c r="N30" i="1" s="1"/>
  <c r="O30" i="1"/>
  <c r="P30" i="1" s="1"/>
  <c r="Q30" i="1"/>
  <c r="D31" i="1"/>
  <c r="M31" i="1"/>
  <c r="Q31" i="1" s="1"/>
  <c r="N31" i="1"/>
  <c r="R31" i="1" s="1"/>
  <c r="O31" i="1"/>
  <c r="P31" i="1" s="1"/>
  <c r="D32" i="1"/>
  <c r="M32" i="1"/>
  <c r="N32" i="1"/>
  <c r="R32" i="1" s="1"/>
  <c r="O32" i="1"/>
  <c r="Q32" i="1" s="1"/>
  <c r="P32" i="1"/>
  <c r="D33" i="1"/>
  <c r="M33" i="1"/>
  <c r="N33" i="1" s="1"/>
  <c r="R33" i="1" s="1"/>
  <c r="O33" i="1"/>
  <c r="P33" i="1"/>
  <c r="Q33" i="1"/>
  <c r="D34" i="1"/>
  <c r="M34" i="1"/>
  <c r="N34" i="1"/>
  <c r="O34" i="1"/>
  <c r="P34" i="1"/>
  <c r="Q34" i="1"/>
  <c r="R34" i="1"/>
  <c r="D35" i="1"/>
  <c r="M35" i="1"/>
  <c r="N35" i="1" s="1"/>
  <c r="O35" i="1"/>
  <c r="P35" i="1" s="1"/>
  <c r="D36" i="1"/>
  <c r="M36" i="1"/>
  <c r="Q36" i="1" s="1"/>
  <c r="N36" i="1"/>
  <c r="O36" i="1"/>
  <c r="P36" i="1"/>
  <c r="R36" i="1" s="1"/>
  <c r="D37" i="1"/>
  <c r="M37" i="1"/>
  <c r="N37" i="1" s="1"/>
  <c r="R37" i="1" s="1"/>
  <c r="O37" i="1"/>
  <c r="P37" i="1"/>
  <c r="D38" i="1"/>
  <c r="M38" i="1"/>
  <c r="Q38" i="1" s="1"/>
  <c r="N38" i="1"/>
  <c r="R38" i="1" s="1"/>
  <c r="O38" i="1"/>
  <c r="P38" i="1"/>
  <c r="D39" i="1"/>
  <c r="M39" i="1"/>
  <c r="Q39" i="1" s="1"/>
  <c r="N39" i="1"/>
  <c r="R39" i="1" s="1"/>
  <c r="O39" i="1"/>
  <c r="P39" i="1" s="1"/>
  <c r="D40" i="1"/>
  <c r="M40" i="1"/>
  <c r="N40" i="1"/>
  <c r="R40" i="1" s="1"/>
  <c r="O40" i="1"/>
  <c r="Q40" i="1" s="1"/>
  <c r="P40" i="1"/>
  <c r="D41" i="1"/>
  <c r="M41" i="1"/>
  <c r="N41" i="1" s="1"/>
  <c r="R41" i="1" s="1"/>
  <c r="O41" i="1"/>
  <c r="P41" i="1"/>
  <c r="Q41" i="1"/>
  <c r="R30" i="1" l="1"/>
  <c r="R35" i="1"/>
  <c r="Q35" i="1"/>
  <c r="Q37" i="1"/>
  <c r="C18" i="3" l="1"/>
  <c r="C17" i="3"/>
  <c r="C15" i="3"/>
  <c r="C14" i="3"/>
  <c r="F6" i="3"/>
  <c r="M19" i="1" s="1"/>
  <c r="M17" i="1" l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C22" i="3" l="1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N28" i="1"/>
  <c r="R28" i="1" s="1"/>
  <c r="Q28" i="1"/>
  <c r="P16" i="1"/>
  <c r="N25" i="1"/>
  <c r="R25" i="1" s="1"/>
  <c r="Q25" i="1"/>
  <c r="N20" i="1"/>
  <c r="R20" i="1" s="1"/>
  <c r="Q20" i="1"/>
  <c r="N17" i="1"/>
  <c r="R17" i="1" s="1"/>
  <c r="Q17" i="1"/>
  <c r="C7" i="3"/>
  <c r="F7" i="3" s="1"/>
  <c r="R16" i="1" l="1"/>
  <c r="C19" i="3"/>
  <c r="C4" i="3"/>
  <c r="C23" i="3" l="1"/>
  <c r="N22" i="3"/>
  <c r="D17" i="1"/>
  <c r="D19" i="1"/>
  <c r="N17" i="3" l="1"/>
  <c r="N14" i="3"/>
  <c r="N15" i="3"/>
  <c r="C21" i="3" l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20" i="1"/>
  <c r="D21" i="1"/>
  <c r="C20" i="3" l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<sst xmlns="http://schemas.openxmlformats.org/spreadsheetml/2006/main" count="89" uniqueCount="82">
  <si>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</si>
  <si>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</si>
  <si>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</si>
  <si>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</si>
  <si>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</si>
  <si>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</si>
  <si>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</si>
  <si>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</si>
  <si>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</si>
  <si>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</si>
  <si>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</si>
  <si>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</si>
  <si>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</si>
  <si>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</si>
  <si>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</si>
  <si>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</si>
  <si>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</si>
  <si>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</si>
  <si>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</si>
  <si>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</si>
  <si>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</si>
  <si>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</si>
  <si>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</si>
  <si>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</si>
  <si>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</si>
  <si>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</si>
  <si>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</si>
  <si>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</si>
  <si>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</si>
  <si>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</si>
  <si>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</si>
  <si>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</si>
  <si>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</si>
  <si>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</si>
  <si>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</si>
  <si>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</si>
  <si>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</si>
  <si>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</si>
  <si>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</si>
  <si>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</si>
  <si>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</si>
  <si>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</si>
  <si>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</si>
  <si>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</si>
  <si>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</si>
  <si>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</si>
  <si>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</si>
  <si>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</si>
  <si>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</si>
  <si>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</si>
  <si>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</si>
  <si>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</si>
  <si>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</si>
  <si>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</si>
  <si>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</si>
  <si>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 xml:space="preserve">Nazwa i adres Beneficjenta: </t>
  </si>
  <si>
    <t xml:space="preserve">Nazwa i nr projektu: </t>
  </si>
  <si>
    <t>Harmonogram płatności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</si>
  <si>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</si>
  <si>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</si>
  <si>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</si>
  <si>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</si>
  <si>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</si>
  <si>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</si>
  <si>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</si>
  <si>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</si>
  <si>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</si>
  <si>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</si>
  <si>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</si>
  <si>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</si>
  <si>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</si>
  <si>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</si>
  <si>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</si>
  <si>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</si>
  <si>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</si>
  <si>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</si>
  <si>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</si>
  <si>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</si>
  <si>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</si>
  <si>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</si>
  <si>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</si>
  <si>
    <t>Załącznik Nr 4 do Porozumienia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</si>
</sst>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4" fontId="5" fillId="0" borderId="0" xfId="1" applyNumberFormat="1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5" fillId="0" borderId="1" xfId="1" applyNumberFormat="1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4" fontId="6" fillId="2" borderId="3" xfId="0" applyNumberFormat="1" applyFont="1" applyFill="1" applyBorder="1" applyAlignment="1">
      <alignment horizontal="right" vertical="center" shrinkToFit="1"/>
    </xf>
    <xf numFmtId="4" fontId="5" fillId="2" borderId="1" xfId="1" applyNumberFormat="1" applyFont="1" applyFill="1" applyBorder="1" applyAlignment="1" applyProtection="1">
      <alignment horizontal="right" vertical="center" shrinkToFit="1"/>
    </xf>
    <xf numFmtId="0" fontId="14" fillId="6" borderId="1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40625" defaultRowHeight="15" x14ac:dyDescent="0.25"/>
  <cols>
    <col min="1" max="1" width="9.140625" style="1"/>
    <col min="2" max="2" width="147.28515625" style="1" customWidth="1"/>
    <col min="3" max="16384" width="9.140625" style="1"/>
  </cols>
  <sheetData>
    <row r="2" spans="2:2" ht="27" customHeight="1" x14ac:dyDescent="0.25">
      <c r="B2" s="35" t="s">
        <v>0</v>
      </c>
    </row>
    <row r="4" spans="2:2" x14ac:dyDescent="0.25">
      <c r="B4" s="1" t="s">
        <v>1</v>
      </c>
    </row>
    <row r="5" spans="2:2" x14ac:dyDescent="0.25">
      <c r="B5" s="1" t="s">
        <v>2</v>
      </c>
    </row>
    <row r="6" spans="2:2" x14ac:dyDescent="0.25">
      <c r="B6" s="1" t="s">
        <v>3</v>
      </c>
    </row>
    <row r="7" spans="2:2" x14ac:dyDescent="0.25">
      <c r="B7" s="1" t="s">
        <v>4</v>
      </c>
    </row>
    <row r="9" spans="2:2" x14ac:dyDescent="0.25">
      <c r="B9" s="1" t="s">
        <v>5</v>
      </c>
    </row>
    <row r="11" spans="2:2" x14ac:dyDescent="0.25">
      <c r="B11" s="1" t="s">
        <v>6</v>
      </c>
    </row>
    <row r="12" spans="2:2" x14ac:dyDescent="0.25">
      <c r="B12" s="1" t="s">
        <v>7</v>
      </c>
    </row>
    <row r="13" spans="2:2" x14ac:dyDescent="0.25">
      <c r="B13" s="1" t="s">
        <v>8</v>
      </c>
    </row>
    <row r="14" spans="2:2" x14ac:dyDescent="0.25">
      <c r="B14" s="1" t="s">
        <v>9</v>
      </c>
    </row>
    <row r="15" spans="2:2" x14ac:dyDescent="0.25">
      <c r="B15" s="1" t="s">
        <v>10</v>
      </c>
    </row>
    <row r="16" spans="2:2" x14ac:dyDescent="0.25">
      <c r="B16" s="1" t="s">
        <v>11</v>
      </c>
    </row>
    <row r="18" spans="2:2" x14ac:dyDescent="0.25">
      <c r="B18" s="1" t="s">
        <v>12</v>
      </c>
    </row>
    <row r="19" spans="2:2" x14ac:dyDescent="0.25">
      <c r="B19" s="1" t="s">
        <v>13</v>
      </c>
    </row>
    <row r="20" spans="2:2" x14ac:dyDescent="0.25">
      <c r="B20" s="1" t="s">
        <v>14</v>
      </c>
    </row>
    <row r="21" spans="2:2" x14ac:dyDescent="0.25">
      <c r="B21" s="1" t="s">
        <v>15</v>
      </c>
    </row>
    <row r="22" spans="2:2" x14ac:dyDescent="0.25">
      <c r="B22" s="1" t="s">
        <v>16</v>
      </c>
    </row>
    <row r="23" spans="2:2" x14ac:dyDescent="0.25">
      <c r="B23" s="1" t="s">
        <v>17</v>
      </c>
    </row>
    <row r="24" spans="2:2" x14ac:dyDescent="0.25">
      <c r="B24" s="1" t="s">
        <v>18</v>
      </c>
    </row>
    <row r="25" spans="2:2" x14ac:dyDescent="0.25">
      <c r="B25" s="1" t="s">
        <v>19</v>
      </c>
    </row>
    <row r="27" spans="2:2" x14ac:dyDescent="0.25">
      <c r="B27" s="1" t="s">
        <v>20</v>
      </c>
    </row>
    <row r="28" spans="2:2" x14ac:dyDescent="0.25">
      <c r="B28" s="1" t="s">
        <v>21</v>
      </c>
    </row>
    <row r="29" spans="2:2" x14ac:dyDescent="0.25">
      <c r="B29" s="1" t="s">
        <v>22</v>
      </c>
    </row>
    <row r="30" spans="2:2" x14ac:dyDescent="0.25">
      <c r="B30" s="1" t="s">
        <v>23</v>
      </c>
    </row>
    <row r="31" spans="2:2" x14ac:dyDescent="0.25">
      <c r="B31" s="1" t="s">
        <v>24</v>
      </c>
    </row>
    <row r="33" spans="2:2" x14ac:dyDescent="0.25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N35"/>
  <sheetViews>
    <sheetView workbookViewId="0">
      <selection activeCell="N23" sqref="N23"/>
    </sheetView>
  </sheetViews>
  <sheetFormatPr defaultColWidth="9.140625" defaultRowHeight="15" x14ac:dyDescent="0.25"/>
  <cols>
    <col min="1" max="1" width="9.140625" style="1"/>
    <col min="2" max="2" width="47.5703125" style="1" bestFit="1" customWidth="1"/>
    <col min="3" max="3" width="14.7109375" style="1" customWidth="1"/>
    <col min="4" max="4" width="9.140625" style="1"/>
    <col min="5" max="5" width="28.42578125" style="1" bestFit="1" customWidth="1"/>
    <col min="6" max="6" width="14.7109375" style="1" customWidth="1"/>
    <col min="7" max="13" width="9.140625" style="1"/>
    <col min="14" max="14" width="73" style="1" customWidth="1"/>
    <col min="15" max="16384" width="9.140625" style="1"/>
  </cols>
  <sheetData>
    <row r="2" spans="2:14" ht="21" customHeight="1" x14ac:dyDescent="0.25">
      <c r="B2" s="39" t="s">
        <v>26</v>
      </c>
      <c r="C2" s="39"/>
      <c r="D2" s="39"/>
      <c r="E2" s="39"/>
      <c r="F2" s="39"/>
    </row>
    <row r="4" spans="2:14" x14ac:dyDescent="0.25">
      <c r="B4" s="11" t="s">
        <v>27</v>
      </c>
      <c r="C4" s="3">
        <f>C5+C8</f>
        <v>0</v>
      </c>
    </row>
    <row r="5" spans="2:14" x14ac:dyDescent="0.25">
      <c r="B5" s="12" t="s">
        <v>28</v>
      </c>
      <c r="C5" s="2"/>
    </row>
    <row r="6" spans="2:14" x14ac:dyDescent="0.25">
      <c r="B6" s="13" t="s">
        <v>29</v>
      </c>
      <c r="C6" s="2"/>
      <c r="E6" s="13" t="s">
        <v>30</v>
      </c>
      <c r="F6" s="14" t="str">
        <f>IFERROR(C6/C5,"")</f>
        <v/>
      </c>
    </row>
    <row r="7" spans="2:14" x14ac:dyDescent="0.25">
      <c r="B7" s="13" t="s">
        <v>31</v>
      </c>
      <c r="C7" s="3">
        <f>C5-C6</f>
        <v>0</v>
      </c>
      <c r="E7" s="13" t="s">
        <v>32</v>
      </c>
      <c r="F7" s="14" t="str">
        <f>IFERROR(C7/C5,"")</f>
        <v/>
      </c>
    </row>
    <row r="8" spans="2:14" x14ac:dyDescent="0.25">
      <c r="B8" s="15" t="s">
        <v>33</v>
      </c>
      <c r="C8" s="2"/>
    </row>
    <row r="11" spans="2:14" ht="29.25" customHeight="1" x14ac:dyDescent="0.25">
      <c r="B11" s="43" t="s">
        <v>34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3" spans="2:14" ht="21.75" customHeight="1" x14ac:dyDescent="0.25">
      <c r="B13" s="44" t="s">
        <v>35</v>
      </c>
      <c r="C13" s="44"/>
      <c r="E13" s="45" t="s">
        <v>36</v>
      </c>
      <c r="F13" s="45"/>
      <c r="G13" s="45"/>
      <c r="H13" s="45"/>
      <c r="I13" s="45"/>
      <c r="J13" s="45"/>
      <c r="K13" s="45"/>
      <c r="L13" s="45"/>
      <c r="M13" s="45"/>
      <c r="N13" s="45"/>
    </row>
    <row r="14" spans="2:14" ht="18" customHeight="1" x14ac:dyDescent="0.25">
      <c r="B14" s="16" t="s">
        <v>37</v>
      </c>
      <c r="C14" s="17">
        <f>IFERROR(Harmonogram!K14,"")</f>
        <v>0</v>
      </c>
      <c r="E14" s="40" t="s">
        <v>38</v>
      </c>
      <c r="F14" s="40"/>
      <c r="G14" s="40"/>
      <c r="H14" s="40"/>
      <c r="I14" s="40"/>
      <c r="J14" s="40"/>
      <c r="K14" s="40"/>
      <c r="L14" s="40"/>
      <c r="M14" s="40"/>
      <c r="N14" s="34" t="str">
        <f>IF(C14=C4,"TAK","NIE, proszę poprawić Harmonogram")</f>
        <v>TAK</v>
      </c>
    </row>
    <row r="15" spans="2:14" ht="18" customHeight="1" x14ac:dyDescent="0.25">
      <c r="B15" s="16" t="s">
        <v>39</v>
      </c>
      <c r="C15" s="17">
        <f>IFERROR(Harmonogram!B14,"")</f>
        <v>0</v>
      </c>
      <c r="E15" s="40" t="s">
        <v>40</v>
      </c>
      <c r="F15" s="40"/>
      <c r="G15" s="40"/>
      <c r="H15" s="40"/>
      <c r="I15" s="40"/>
      <c r="J15" s="40"/>
      <c r="K15" s="40"/>
      <c r="L15" s="40"/>
      <c r="M15" s="40"/>
      <c r="N15" s="34" t="str">
        <f>IF(C15=C5,"TAK","NIE, proszę poprawić Harmonogram")</f>
        <v>TAK</v>
      </c>
    </row>
    <row r="16" spans="2:14" ht="18" customHeight="1" x14ac:dyDescent="0.25">
      <c r="B16" s="16" t="s">
        <v>41</v>
      </c>
      <c r="C16" s="17">
        <f>IFERROR(Harmonogram!M12,"")</f>
        <v>0</v>
      </c>
      <c r="E16" s="40" t="s">
        <v>42</v>
      </c>
      <c r="F16" s="40"/>
      <c r="G16" s="40"/>
      <c r="H16" s="40"/>
      <c r="I16" s="40"/>
      <c r="J16" s="40"/>
      <c r="K16" s="40"/>
      <c r="L16" s="40"/>
      <c r="M16" s="40"/>
      <c r="N16" s="34" t="str">
        <f>IF(C16=C5,"TAK","NIE, proszę poprawić Harmonogram")</f>
        <v>TAK</v>
      </c>
    </row>
    <row r="17" spans="2:14" ht="18" customHeight="1" x14ac:dyDescent="0.25">
      <c r="B17" s="16" t="s">
        <v>43</v>
      </c>
      <c r="C17" s="17">
        <f>IFERROR(Harmonogram!L14,"")</f>
        <v>0</v>
      </c>
      <c r="E17" s="40" t="s">
        <v>44</v>
      </c>
      <c r="F17" s="40"/>
      <c r="G17" s="40"/>
      <c r="H17" s="40"/>
      <c r="I17" s="40"/>
      <c r="J17" s="40"/>
      <c r="K17" s="40"/>
      <c r="L17" s="40"/>
      <c r="M17" s="40"/>
      <c r="N17" s="34" t="str">
        <f>IF(C17=C5,"TAK","NIE, proszę poprawić Harmonogram")</f>
        <v>TAK</v>
      </c>
    </row>
    <row r="18" spans="2:14" ht="18" customHeight="1" x14ac:dyDescent="0.25">
      <c r="B18" s="16" t="s">
        <v>45</v>
      </c>
      <c r="C18" s="17">
        <f>IFERROR(Harmonogram!C14,"")</f>
        <v>0</v>
      </c>
      <c r="E18" s="40" t="s">
        <v>46</v>
      </c>
      <c r="F18" s="40"/>
      <c r="G18" s="40"/>
      <c r="H18" s="40"/>
      <c r="I18" s="40"/>
      <c r="J18" s="40"/>
      <c r="K18" s="40"/>
      <c r="L18" s="40"/>
      <c r="M18" s="40"/>
      <c r="N18" s="41" t="str">
        <f>IF(C18=C19,"TAK","NIE, proszę poprawić Harmonogram")</f>
        <v>TAK</v>
      </c>
    </row>
    <row r="19" spans="2:14" ht="18" customHeight="1" x14ac:dyDescent="0.25">
      <c r="B19" s="16" t="s">
        <v>47</v>
      </c>
      <c r="C19" s="17">
        <f>IFERROR(Harmonogram!O12,"")</f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2"/>
    </row>
    <row r="20" spans="2:14" ht="18" customHeight="1" x14ac:dyDescent="0.25">
      <c r="B20" s="16" t="s">
        <v>48</v>
      </c>
      <c r="C20" s="17">
        <f>IFERROR(Harmonogram!D14,"")</f>
        <v>0</v>
      </c>
      <c r="E20" s="40" t="s">
        <v>49</v>
      </c>
      <c r="F20" s="40"/>
      <c r="G20" s="40"/>
      <c r="H20" s="40"/>
      <c r="I20" s="40"/>
      <c r="J20" s="40"/>
      <c r="K20" s="40"/>
      <c r="L20" s="40"/>
      <c r="M20" s="40"/>
      <c r="N20" s="41" t="str">
        <f>IF(C20=C21,"TAK","NIE, proszę poprawić Harmonogram")</f>
        <v>TAK</v>
      </c>
    </row>
    <row r="21" spans="2:14" ht="18" customHeight="1" x14ac:dyDescent="0.25">
      <c r="B21" s="16" t="s">
        <v>50</v>
      </c>
      <c r="C21" s="17">
        <f>IFERROR(Harmonogram!Q12,"")</f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2"/>
    </row>
    <row r="22" spans="2:14" ht="18" customHeight="1" x14ac:dyDescent="0.25">
      <c r="B22" s="16" t="s">
        <v>51</v>
      </c>
      <c r="C22" s="17">
        <f>IFERROR(Harmonogram!M14,"")</f>
        <v>0</v>
      </c>
      <c r="E22" s="40" t="s">
        <v>52</v>
      </c>
      <c r="F22" s="40"/>
      <c r="G22" s="40"/>
      <c r="H22" s="40"/>
      <c r="I22" s="40"/>
      <c r="J22" s="40"/>
      <c r="K22" s="40"/>
      <c r="L22" s="40"/>
      <c r="M22" s="40"/>
      <c r="N22" s="34" t="str">
        <f>IF(C22=C6,"TAK","NIE, proszę dodać do ostatniej transzy w kolumnie 2a odpowiednią wartość")</f>
        <v>TAK</v>
      </c>
    </row>
    <row r="23" spans="2:14" ht="18" customHeight="1" x14ac:dyDescent="0.25">
      <c r="B23" s="16" t="s">
        <v>53</v>
      </c>
      <c r="C23" s="17">
        <f>IFERROR(Harmonogram!N14,"")</f>
        <v>0</v>
      </c>
      <c r="E23" s="40" t="s">
        <v>54</v>
      </c>
      <c r="F23" s="40"/>
      <c r="G23" s="40"/>
      <c r="H23" s="40"/>
      <c r="I23" s="40"/>
      <c r="J23" s="40"/>
      <c r="K23" s="40"/>
      <c r="L23" s="40"/>
      <c r="M23" s="40"/>
      <c r="N23" s="34" t="str">
        <f>IF(C23=C7,"TAK","NIE, proszę poprawić Harmonogram")</f>
        <v>TAK</v>
      </c>
    </row>
    <row r="24" spans="2:14" x14ac:dyDescent="0.25">
      <c r="C24" s="18"/>
    </row>
    <row r="25" spans="2:14" x14ac:dyDescent="0.25">
      <c r="C25" s="18"/>
    </row>
    <row r="26" spans="2:14" x14ac:dyDescent="0.25">
      <c r="C26" s="18"/>
    </row>
    <row r="27" spans="2:14" x14ac:dyDescent="0.25">
      <c r="C27" s="18"/>
    </row>
    <row r="28" spans="2:14" x14ac:dyDescent="0.25">
      <c r="C28" s="18"/>
    </row>
    <row r="29" spans="2:14" x14ac:dyDescent="0.25">
      <c r="C29" s="18"/>
    </row>
    <row r="30" spans="2:14" x14ac:dyDescent="0.25">
      <c r="C30" s="18"/>
    </row>
    <row r="31" spans="2:14" x14ac:dyDescent="0.25">
      <c r="C31" s="18"/>
    </row>
    <row r="32" spans="2:14" x14ac:dyDescent="0.25">
      <c r="C32" s="18"/>
    </row>
    <row r="33" spans="3:3" x14ac:dyDescent="0.25">
      <c r="C33" s="18"/>
    </row>
    <row r="34" spans="3:3" x14ac:dyDescent="0.25">
      <c r="C34" s="18"/>
    </row>
    <row r="35" spans="3:3" x14ac:dyDescent="0.25">
      <c r="C35" s="18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1"/>
  <sheetViews>
    <sheetView tabSelected="1" zoomScale="90" zoomScaleNormal="90" zoomScaleSheetLayoutView="100" workbookViewId="0">
      <selection activeCell="A5" sqref="A5:R5"/>
    </sheetView>
  </sheetViews>
  <sheetFormatPr defaultColWidth="9.140625" defaultRowHeight="15" x14ac:dyDescent="0.25"/>
  <cols>
    <col min="1" max="1" width="5" style="1" customWidth="1"/>
    <col min="2" max="2" width="20.140625" style="1" customWidth="1"/>
    <col min="3" max="4" width="17.7109375" style="1" customWidth="1"/>
    <col min="5" max="6" width="3.7109375" style="1" bestFit="1" customWidth="1"/>
    <col min="7" max="7" width="5.5703125" style="1" bestFit="1" customWidth="1"/>
    <col min="8" max="9" width="3.7109375" style="1" bestFit="1" customWidth="1"/>
    <col min="10" max="10" width="5.5703125" style="1" bestFit="1" customWidth="1"/>
    <col min="11" max="12" width="15.85546875" style="1" bestFit="1" customWidth="1"/>
    <col min="13" max="13" width="13.28515625" style="1" customWidth="1"/>
    <col min="14" max="14" width="13.85546875" style="1" bestFit="1" customWidth="1"/>
    <col min="15" max="16" width="10.7109375" style="1" customWidth="1"/>
    <col min="17" max="17" width="11.42578125" style="1" bestFit="1" customWidth="1"/>
    <col min="18" max="18" width="12.28515625" style="1" bestFit="1" customWidth="1"/>
    <col min="19" max="20" width="16" style="1" bestFit="1" customWidth="1"/>
    <col min="21" max="22" width="14.85546875" style="1" customWidth="1"/>
    <col min="23" max="16384" width="9.140625" style="1"/>
  </cols>
  <sheetData>
    <row r="1" spans="1:22" ht="21" customHeight="1" x14ac:dyDescent="0.25">
      <c r="F1" s="49"/>
      <c r="G1" s="49"/>
      <c r="H1" s="49"/>
      <c r="I1" s="49"/>
      <c r="J1" s="49"/>
      <c r="K1" s="49"/>
      <c r="L1" s="49"/>
      <c r="M1" s="49"/>
      <c r="N1" s="49"/>
      <c r="O1" s="36"/>
      <c r="P1" s="36"/>
    </row>
    <row r="2" spans="1:22" x14ac:dyDescent="0.25">
      <c r="F2" s="49"/>
      <c r="G2" s="49"/>
      <c r="H2" s="49"/>
      <c r="I2" s="49"/>
      <c r="J2" s="49"/>
      <c r="K2" s="49"/>
      <c r="L2" s="49"/>
      <c r="M2" s="49"/>
      <c r="N2" s="49"/>
      <c r="O2" s="36"/>
      <c r="P2" s="36"/>
    </row>
    <row r="3" spans="1:22" x14ac:dyDescent="0.25">
      <c r="F3" s="49"/>
      <c r="G3" s="49"/>
      <c r="H3" s="49"/>
      <c r="I3" s="49"/>
      <c r="J3" s="49"/>
      <c r="K3" s="49"/>
      <c r="L3" s="49"/>
      <c r="M3" s="49"/>
      <c r="N3" s="49"/>
      <c r="O3" s="36"/>
      <c r="P3" s="36"/>
    </row>
    <row r="5" spans="1:22" ht="21" customHeight="1" x14ac:dyDescent="0.25">
      <c r="A5" s="58" t="s">
        <v>81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2" ht="24" customHeight="1" x14ac:dyDescent="0.25">
      <c r="A6" s="57" t="s">
        <v>55</v>
      </c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2" ht="24" customHeight="1" x14ac:dyDescent="0.25">
      <c r="A7" s="58" t="s">
        <v>56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2" ht="11.25" customHeight="1" x14ac:dyDescent="0.25">
      <c r="A8" s="6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2" ht="25.5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22" ht="30" customHeight="1" x14ac:dyDescent="0.25">
      <c r="A10" s="46" t="s">
        <v>57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pans="1:22" ht="51" customHeight="1" x14ac:dyDescent="0.25">
      <c r="A11" s="61" t="s">
        <v>58</v>
      </c>
      <c r="B11" s="56" t="s">
        <v>59</v>
      </c>
      <c r="C11" s="53"/>
      <c r="D11" s="54"/>
      <c r="E11" s="52" t="s">
        <v>60</v>
      </c>
      <c r="F11" s="53"/>
      <c r="G11" s="53"/>
      <c r="H11" s="53"/>
      <c r="I11" s="53"/>
      <c r="J11" s="54"/>
      <c r="K11" s="52" t="s">
        <v>61</v>
      </c>
      <c r="L11" s="64"/>
      <c r="M11" s="56" t="s">
        <v>62</v>
      </c>
      <c r="N11" s="54"/>
      <c r="O11" s="56" t="s">
        <v>63</v>
      </c>
      <c r="P11" s="54"/>
      <c r="Q11" s="56" t="s">
        <v>64</v>
      </c>
      <c r="R11" s="54"/>
    </row>
    <row r="12" spans="1:22" ht="18.75" customHeight="1" x14ac:dyDescent="0.25">
      <c r="A12" s="62"/>
      <c r="B12" s="50" t="s">
        <v>65</v>
      </c>
      <c r="C12" s="60" t="s">
        <v>66</v>
      </c>
      <c r="D12" s="60" t="s">
        <v>67</v>
      </c>
      <c r="E12" s="19"/>
      <c r="F12" s="20"/>
      <c r="G12" s="20"/>
      <c r="H12" s="20"/>
      <c r="I12" s="20"/>
      <c r="J12" s="21"/>
      <c r="K12" s="50" t="s">
        <v>65</v>
      </c>
      <c r="L12" s="51" t="s">
        <v>68</v>
      </c>
      <c r="M12" s="55">
        <f>IFERROR(M14+N14,"")</f>
        <v>0</v>
      </c>
      <c r="N12" s="55"/>
      <c r="O12" s="55">
        <f>IFERROR(O14+P14,"")</f>
        <v>0</v>
      </c>
      <c r="P12" s="55"/>
      <c r="Q12" s="55">
        <f>IFERROR(Q14+R14,"")</f>
        <v>0</v>
      </c>
      <c r="R12" s="55"/>
    </row>
    <row r="13" spans="1:22" ht="38.25" customHeight="1" x14ac:dyDescent="0.25">
      <c r="A13" s="63"/>
      <c r="B13" s="50"/>
      <c r="C13" s="60"/>
      <c r="D13" s="60"/>
      <c r="E13" s="22" t="s">
        <v>69</v>
      </c>
      <c r="F13" s="22" t="s">
        <v>70</v>
      </c>
      <c r="G13" s="22" t="s">
        <v>71</v>
      </c>
      <c r="H13" s="22" t="s">
        <v>69</v>
      </c>
      <c r="I13" s="22" t="s">
        <v>70</v>
      </c>
      <c r="J13" s="22" t="s">
        <v>71</v>
      </c>
      <c r="K13" s="50"/>
      <c r="L13" s="51"/>
      <c r="M13" s="23" t="s">
        <v>72</v>
      </c>
      <c r="N13" s="23" t="s">
        <v>73</v>
      </c>
      <c r="O13" s="23" t="s">
        <v>74</v>
      </c>
      <c r="P13" s="23" t="s">
        <v>73</v>
      </c>
      <c r="Q13" s="23" t="s">
        <v>74</v>
      </c>
      <c r="R13" s="23" t="s">
        <v>73</v>
      </c>
    </row>
    <row r="14" spans="1:22" ht="25.5" customHeight="1" x14ac:dyDescent="0.25">
      <c r="A14" s="37"/>
      <c r="B14" s="30">
        <f>SUM(B16:B41)</f>
        <v>0</v>
      </c>
      <c r="C14" s="30">
        <f>SUM(C16:C41)</f>
        <v>0</v>
      </c>
      <c r="D14" s="30">
        <f>SUM(D16:D41)</f>
        <v>0</v>
      </c>
      <c r="E14" s="24"/>
      <c r="F14" s="24"/>
      <c r="G14" s="24"/>
      <c r="H14" s="24"/>
      <c r="I14" s="24"/>
      <c r="J14" s="24"/>
      <c r="K14" s="31">
        <f t="shared" ref="K14:R14" si="0">SUM(K16:K41)</f>
        <v>0</v>
      </c>
      <c r="L14" s="31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U14" s="4"/>
      <c r="V14" s="4"/>
    </row>
    <row r="15" spans="1:22" x14ac:dyDescent="0.25">
      <c r="A15" s="25">
        <v>1</v>
      </c>
      <c r="B15" s="25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 t="s">
        <v>75</v>
      </c>
      <c r="N15" s="25" t="s">
        <v>76</v>
      </c>
      <c r="O15" s="25" t="s">
        <v>77</v>
      </c>
      <c r="P15" s="25" t="s">
        <v>78</v>
      </c>
      <c r="Q15" s="25" t="s">
        <v>79</v>
      </c>
      <c r="R15" s="25" t="s">
        <v>80</v>
      </c>
    </row>
    <row r="16" spans="1:22" x14ac:dyDescent="0.25">
      <c r="A16" s="26">
        <v>1</v>
      </c>
      <c r="B16" s="8"/>
      <c r="C16" s="8"/>
      <c r="D16" s="27">
        <f>B16-C16</f>
        <v>0</v>
      </c>
      <c r="E16" s="9"/>
      <c r="F16" s="9"/>
      <c r="G16" s="9"/>
      <c r="H16" s="9"/>
      <c r="I16" s="9"/>
      <c r="J16" s="9"/>
      <c r="K16" s="10"/>
      <c r="L16" s="10"/>
      <c r="M16" s="33" t="str">
        <f>IFERROR(ROUNDDOWN(B16*Dane!$F$6,2),"")</f>
        <v/>
      </c>
      <c r="N16" s="28" t="str">
        <f>IFERROR(B16-M16,"")</f>
        <v/>
      </c>
      <c r="O16" s="28" t="str">
        <f>IFERROR(ROUNDDOWN(C16*Dane!$F$6,2),"")</f>
        <v/>
      </c>
      <c r="P16" s="28" t="str">
        <f>IFERROR(C16-O16,"")</f>
        <v/>
      </c>
      <c r="Q16" s="28" t="str">
        <f>IFERROR(M16-O16,"")</f>
        <v/>
      </c>
      <c r="R16" s="28" t="str">
        <f>IFERROR(N16-P16,"")</f>
        <v/>
      </c>
    </row>
    <row r="17" spans="1:18" x14ac:dyDescent="0.25">
      <c r="A17" s="26">
        <v>2</v>
      </c>
      <c r="B17" s="5"/>
      <c r="C17" s="8"/>
      <c r="D17" s="27">
        <f>B17-C17</f>
        <v>0</v>
      </c>
      <c r="E17" s="9"/>
      <c r="F17" s="9"/>
      <c r="G17" s="9"/>
      <c r="H17" s="9"/>
      <c r="I17" s="9"/>
      <c r="J17" s="9"/>
      <c r="K17" s="10"/>
      <c r="L17" s="10"/>
      <c r="M17" s="33" t="str">
        <f>IFERROR(ROUNDDOWN(B17*Dane!$F$6,2),"")</f>
        <v/>
      </c>
      <c r="N17" s="28" t="str">
        <f t="shared" ref="N17:N29" si="1">IFERROR(B17-M17,"")</f>
        <v/>
      </c>
      <c r="O17" s="28" t="str">
        <f>IFERROR(ROUNDDOWN(C17*Dane!$F$6,2),"")</f>
        <v/>
      </c>
      <c r="P17" s="28" t="str">
        <f t="shared" ref="P17:P29" si="2">IFERROR(C17-O17,"")</f>
        <v/>
      </c>
      <c r="Q17" s="28" t="str">
        <f t="shared" ref="Q17:Q29" si="3">IFERROR(M17-O17,"")</f>
        <v/>
      </c>
      <c r="R17" s="28" t="str">
        <f t="shared" ref="R17:R29" si="4">IFERROR(N17-P17,"")</f>
        <v/>
      </c>
    </row>
    <row r="18" spans="1:18" x14ac:dyDescent="0.25">
      <c r="A18" s="26">
        <v>3</v>
      </c>
      <c r="B18" s="8"/>
      <c r="C18" s="8"/>
      <c r="D18" s="27">
        <f t="shared" ref="D18:D21" si="5">B18-C18</f>
        <v>0</v>
      </c>
      <c r="E18" s="9"/>
      <c r="F18" s="9"/>
      <c r="G18" s="9"/>
      <c r="H18" s="9"/>
      <c r="I18" s="9"/>
      <c r="J18" s="9"/>
      <c r="K18" s="10"/>
      <c r="L18" s="10"/>
      <c r="M18" s="33" t="str">
        <f>IFERROR(ROUNDDOWN(B18*Dane!$F$6,2),"")</f>
        <v/>
      </c>
      <c r="N18" s="28" t="str">
        <f t="shared" si="1"/>
        <v/>
      </c>
      <c r="O18" s="28" t="str">
        <f>IFERROR(ROUNDDOWN(C18*Dane!$F$6,2),"")</f>
        <v/>
      </c>
      <c r="P18" s="28" t="str">
        <f t="shared" si="2"/>
        <v/>
      </c>
      <c r="Q18" s="28" t="str">
        <f t="shared" si="3"/>
        <v/>
      </c>
      <c r="R18" s="28" t="str">
        <f t="shared" si="4"/>
        <v/>
      </c>
    </row>
    <row r="19" spans="1:18" x14ac:dyDescent="0.25">
      <c r="A19" s="26">
        <v>4</v>
      </c>
      <c r="B19" s="8"/>
      <c r="C19" s="8"/>
      <c r="D19" s="27">
        <f t="shared" si="5"/>
        <v>0</v>
      </c>
      <c r="E19" s="9"/>
      <c r="F19" s="9"/>
      <c r="G19" s="9"/>
      <c r="H19" s="9"/>
      <c r="I19" s="9"/>
      <c r="J19" s="9"/>
      <c r="K19" s="10"/>
      <c r="L19" s="10"/>
      <c r="M19" s="33" t="str">
        <f>IFERROR(ROUNDDOWN(B19*Dane!$F$6,2),"")</f>
        <v/>
      </c>
      <c r="N19" s="28" t="str">
        <f t="shared" si="1"/>
        <v/>
      </c>
      <c r="O19" s="28" t="str">
        <f>IFERROR(ROUNDDOWN(C19*Dane!$F$6,2),"")</f>
        <v/>
      </c>
      <c r="P19" s="28" t="str">
        <f t="shared" si="2"/>
        <v/>
      </c>
      <c r="Q19" s="28" t="str">
        <f t="shared" si="3"/>
        <v/>
      </c>
      <c r="R19" s="28" t="str">
        <f t="shared" si="4"/>
        <v/>
      </c>
    </row>
    <row r="20" spans="1:18" x14ac:dyDescent="0.25">
      <c r="A20" s="26">
        <v>5</v>
      </c>
      <c r="B20" s="8"/>
      <c r="C20" s="8"/>
      <c r="D20" s="27">
        <f t="shared" si="5"/>
        <v>0</v>
      </c>
      <c r="E20" s="9"/>
      <c r="F20" s="9"/>
      <c r="G20" s="9"/>
      <c r="H20" s="9"/>
      <c r="I20" s="9"/>
      <c r="J20" s="9"/>
      <c r="K20" s="10"/>
      <c r="L20" s="10"/>
      <c r="M20" s="33" t="str">
        <f>IFERROR(ROUNDDOWN(B20*Dane!$F$6,2),"")</f>
        <v/>
      </c>
      <c r="N20" s="28" t="str">
        <f t="shared" si="1"/>
        <v/>
      </c>
      <c r="O20" s="28" t="str">
        <f>IFERROR(ROUNDDOWN(C20*Dane!$F$6,2),"")</f>
        <v/>
      </c>
      <c r="P20" s="28" t="str">
        <f t="shared" si="2"/>
        <v/>
      </c>
      <c r="Q20" s="28" t="str">
        <f t="shared" si="3"/>
        <v/>
      </c>
      <c r="R20" s="28" t="str">
        <f t="shared" si="4"/>
        <v/>
      </c>
    </row>
    <row r="21" spans="1:18" x14ac:dyDescent="0.25">
      <c r="A21" s="26">
        <v>6</v>
      </c>
      <c r="B21" s="8"/>
      <c r="C21" s="8"/>
      <c r="D21" s="27">
        <f t="shared" si="5"/>
        <v>0</v>
      </c>
      <c r="E21" s="9"/>
      <c r="F21" s="9"/>
      <c r="G21" s="9"/>
      <c r="H21" s="9"/>
      <c r="I21" s="9"/>
      <c r="J21" s="9"/>
      <c r="K21" s="10"/>
      <c r="L21" s="10"/>
      <c r="M21" s="33" t="str">
        <f>IFERROR(ROUNDDOWN(B21*Dane!$F$6,2),"")</f>
        <v/>
      </c>
      <c r="N21" s="28" t="str">
        <f t="shared" si="1"/>
        <v/>
      </c>
      <c r="O21" s="28" t="str">
        <f>IFERROR(ROUNDDOWN(C21*Dane!$F$6,2),"")</f>
        <v/>
      </c>
      <c r="P21" s="28" t="str">
        <f t="shared" si="2"/>
        <v/>
      </c>
      <c r="Q21" s="28" t="str">
        <f t="shared" si="3"/>
        <v/>
      </c>
      <c r="R21" s="28" t="str">
        <f t="shared" si="4"/>
        <v/>
      </c>
    </row>
    <row r="22" spans="1:18" x14ac:dyDescent="0.25">
      <c r="A22" s="26">
        <v>7</v>
      </c>
      <c r="B22" s="8"/>
      <c r="C22" s="8"/>
      <c r="D22" s="27">
        <f t="shared" ref="D22:D29" si="6">B22-C22</f>
        <v>0</v>
      </c>
      <c r="E22" s="9"/>
      <c r="F22" s="9"/>
      <c r="G22" s="9"/>
      <c r="H22" s="9"/>
      <c r="I22" s="9"/>
      <c r="J22" s="9"/>
      <c r="K22" s="10"/>
      <c r="L22" s="10"/>
      <c r="M22" s="33" t="str">
        <f>IFERROR(ROUNDDOWN(B22*Dane!$F$6,2),"")</f>
        <v/>
      </c>
      <c r="N22" s="28" t="str">
        <f t="shared" si="1"/>
        <v/>
      </c>
      <c r="O22" s="28" t="str">
        <f>IFERROR(ROUNDDOWN(C22*Dane!$F$6,2),"")</f>
        <v/>
      </c>
      <c r="P22" s="28" t="str">
        <f t="shared" si="2"/>
        <v/>
      </c>
      <c r="Q22" s="28" t="str">
        <f t="shared" si="3"/>
        <v/>
      </c>
      <c r="R22" s="28" t="str">
        <f t="shared" si="4"/>
        <v/>
      </c>
    </row>
    <row r="23" spans="1:18" x14ac:dyDescent="0.25">
      <c r="A23" s="26">
        <v>8</v>
      </c>
      <c r="B23" s="8"/>
      <c r="C23" s="8"/>
      <c r="D23" s="27">
        <f t="shared" si="6"/>
        <v>0</v>
      </c>
      <c r="E23" s="9"/>
      <c r="F23" s="9"/>
      <c r="G23" s="9"/>
      <c r="H23" s="9"/>
      <c r="I23" s="9"/>
      <c r="J23" s="9"/>
      <c r="K23" s="10"/>
      <c r="L23" s="10"/>
      <c r="M23" s="33" t="str">
        <f>IFERROR(ROUNDDOWN(B23*Dane!$F$6,2),"")</f>
        <v/>
      </c>
      <c r="N23" s="28" t="str">
        <f t="shared" si="1"/>
        <v/>
      </c>
      <c r="O23" s="28" t="str">
        <f>IFERROR(ROUNDDOWN(C23*Dane!$F$6,2),"")</f>
        <v/>
      </c>
      <c r="P23" s="28" t="str">
        <f t="shared" si="2"/>
        <v/>
      </c>
      <c r="Q23" s="28" t="str">
        <f t="shared" si="3"/>
        <v/>
      </c>
      <c r="R23" s="28" t="str">
        <f t="shared" si="4"/>
        <v/>
      </c>
    </row>
    <row r="24" spans="1:18" x14ac:dyDescent="0.25">
      <c r="A24" s="26">
        <v>9</v>
      </c>
      <c r="B24" s="8"/>
      <c r="C24" s="8"/>
      <c r="D24" s="27">
        <f t="shared" si="6"/>
        <v>0</v>
      </c>
      <c r="E24" s="9"/>
      <c r="F24" s="9"/>
      <c r="G24" s="9"/>
      <c r="H24" s="9"/>
      <c r="I24" s="9"/>
      <c r="J24" s="9"/>
      <c r="K24" s="10"/>
      <c r="L24" s="10"/>
      <c r="M24" s="33" t="str">
        <f>IFERROR(ROUNDDOWN(B24*Dane!$F$6,2),"")</f>
        <v/>
      </c>
      <c r="N24" s="28" t="str">
        <f t="shared" si="1"/>
        <v/>
      </c>
      <c r="O24" s="28" t="str">
        <f>IFERROR(ROUNDDOWN(C24*Dane!$F$6,2),"")</f>
        <v/>
      </c>
      <c r="P24" s="28" t="str">
        <f t="shared" si="2"/>
        <v/>
      </c>
      <c r="Q24" s="28" t="str">
        <f t="shared" si="3"/>
        <v/>
      </c>
      <c r="R24" s="28" t="str">
        <f t="shared" si="4"/>
        <v/>
      </c>
    </row>
    <row r="25" spans="1:18" x14ac:dyDescent="0.25">
      <c r="A25" s="26">
        <v>10</v>
      </c>
      <c r="B25" s="8"/>
      <c r="C25" s="8"/>
      <c r="D25" s="27">
        <f t="shared" si="6"/>
        <v>0</v>
      </c>
      <c r="E25" s="9"/>
      <c r="F25" s="9"/>
      <c r="G25" s="9"/>
      <c r="H25" s="9"/>
      <c r="I25" s="9"/>
      <c r="J25" s="9"/>
      <c r="K25" s="10"/>
      <c r="L25" s="10"/>
      <c r="M25" s="33" t="str">
        <f>IFERROR(ROUNDDOWN(B25*Dane!$F$6,2),"")</f>
        <v/>
      </c>
      <c r="N25" s="28" t="str">
        <f t="shared" si="1"/>
        <v/>
      </c>
      <c r="O25" s="28" t="str">
        <f>IFERROR(ROUNDDOWN(C25*Dane!$F$6,2),"")</f>
        <v/>
      </c>
      <c r="P25" s="28" t="str">
        <f t="shared" si="2"/>
        <v/>
      </c>
      <c r="Q25" s="28" t="str">
        <f t="shared" si="3"/>
        <v/>
      </c>
      <c r="R25" s="28" t="str">
        <f t="shared" si="4"/>
        <v/>
      </c>
    </row>
    <row r="26" spans="1:18" x14ac:dyDescent="0.25">
      <c r="A26" s="26">
        <v>11</v>
      </c>
      <c r="B26" s="8"/>
      <c r="C26" s="8"/>
      <c r="D26" s="27">
        <f t="shared" si="6"/>
        <v>0</v>
      </c>
      <c r="E26" s="9"/>
      <c r="F26" s="9"/>
      <c r="G26" s="9"/>
      <c r="H26" s="9"/>
      <c r="I26" s="9"/>
      <c r="J26" s="9"/>
      <c r="K26" s="10"/>
      <c r="L26" s="10"/>
      <c r="M26" s="33" t="str">
        <f>IFERROR(ROUNDDOWN(B26*Dane!$F$6,2),"")</f>
        <v/>
      </c>
      <c r="N26" s="28" t="str">
        <f t="shared" si="1"/>
        <v/>
      </c>
      <c r="O26" s="28" t="str">
        <f>IFERROR(ROUNDDOWN(C26*Dane!$F$6,2),"")</f>
        <v/>
      </c>
      <c r="P26" s="28" t="str">
        <f t="shared" si="2"/>
        <v/>
      </c>
      <c r="Q26" s="28" t="str">
        <f t="shared" si="3"/>
        <v/>
      </c>
      <c r="R26" s="28" t="str">
        <f t="shared" si="4"/>
        <v/>
      </c>
    </row>
    <row r="27" spans="1:18" x14ac:dyDescent="0.25">
      <c r="A27" s="26">
        <v>12</v>
      </c>
      <c r="B27" s="8"/>
      <c r="C27" s="8"/>
      <c r="D27" s="27">
        <f t="shared" si="6"/>
        <v>0</v>
      </c>
      <c r="E27" s="9"/>
      <c r="F27" s="9"/>
      <c r="G27" s="9"/>
      <c r="H27" s="9"/>
      <c r="I27" s="9"/>
      <c r="J27" s="9"/>
      <c r="K27" s="10"/>
      <c r="L27" s="10"/>
      <c r="M27" s="33" t="str">
        <f>IFERROR(ROUNDDOWN(B27*Dane!$F$6,2),"")</f>
        <v/>
      </c>
      <c r="N27" s="28" t="str">
        <f t="shared" si="1"/>
        <v/>
      </c>
      <c r="O27" s="28" t="str">
        <f>IFERROR(ROUNDDOWN(C27*Dane!$F$6,2),"")</f>
        <v/>
      </c>
      <c r="P27" s="28" t="str">
        <f t="shared" si="2"/>
        <v/>
      </c>
      <c r="Q27" s="28" t="str">
        <f t="shared" si="3"/>
        <v/>
      </c>
      <c r="R27" s="28" t="str">
        <f t="shared" si="4"/>
        <v/>
      </c>
    </row>
    <row r="28" spans="1:18" x14ac:dyDescent="0.25">
      <c r="A28" s="26">
        <v>13</v>
      </c>
      <c r="B28" s="8"/>
      <c r="C28" s="8"/>
      <c r="D28" s="27">
        <f t="shared" si="6"/>
        <v>0</v>
      </c>
      <c r="E28" s="9"/>
      <c r="F28" s="9"/>
      <c r="G28" s="9"/>
      <c r="H28" s="9"/>
      <c r="I28" s="9"/>
      <c r="J28" s="9"/>
      <c r="K28" s="10"/>
      <c r="L28" s="10"/>
      <c r="M28" s="33" t="str">
        <f>IFERROR(ROUNDDOWN(B28*Dane!$F$6,2),"")</f>
        <v/>
      </c>
      <c r="N28" s="28" t="str">
        <f t="shared" si="1"/>
        <v/>
      </c>
      <c r="O28" s="28" t="str">
        <f>IFERROR(ROUNDDOWN(C28*Dane!$F$6,2),"")</f>
        <v/>
      </c>
      <c r="P28" s="28" t="str">
        <f t="shared" si="2"/>
        <v/>
      </c>
      <c r="Q28" s="28" t="str">
        <f t="shared" si="3"/>
        <v/>
      </c>
      <c r="R28" s="28" t="str">
        <f t="shared" si="4"/>
        <v/>
      </c>
    </row>
    <row r="29" spans="1:18" x14ac:dyDescent="0.25">
      <c r="A29" s="29">
        <v>14</v>
      </c>
      <c r="B29" s="8"/>
      <c r="C29" s="8"/>
      <c r="D29" s="27">
        <f t="shared" si="6"/>
        <v>0</v>
      </c>
      <c r="E29" s="9"/>
      <c r="F29" s="9"/>
      <c r="G29" s="9"/>
      <c r="H29" s="9"/>
      <c r="I29" s="9"/>
      <c r="J29" s="9"/>
      <c r="K29" s="10"/>
      <c r="L29" s="10"/>
      <c r="M29" s="33" t="str">
        <f>IFERROR(ROUNDDOWN(B29*Dane!$F$6,2),"")</f>
        <v/>
      </c>
      <c r="N29" s="28" t="str">
        <f t="shared" si="1"/>
        <v/>
      </c>
      <c r="O29" s="28" t="str">
        <f>IFERROR(ROUNDDOWN(C29*Dane!$F$6,2),"")</f>
        <v/>
      </c>
      <c r="P29" s="28" t="str">
        <f t="shared" si="2"/>
        <v/>
      </c>
      <c r="Q29" s="28" t="str">
        <f t="shared" si="3"/>
        <v/>
      </c>
      <c r="R29" s="28" t="str">
        <f t="shared" si="4"/>
        <v/>
      </c>
    </row>
    <row r="30" spans="1:18" x14ac:dyDescent="0.25">
      <c r="A30" s="29">
        <v>15</v>
      </c>
      <c r="B30" s="8"/>
      <c r="C30" s="8"/>
      <c r="D30" s="27">
        <f t="shared" ref="D30:D41" si="7">B30-C30</f>
        <v>0</v>
      </c>
      <c r="E30" s="9"/>
      <c r="F30" s="9"/>
      <c r="G30" s="9"/>
      <c r="H30" s="9"/>
      <c r="I30" s="9"/>
      <c r="J30" s="9"/>
      <c r="K30" s="10"/>
      <c r="L30" s="10"/>
      <c r="M30" s="33" t="str">
        <f>IFERROR(ROUNDDOWN(B30*Dane!$F$6,2),"")</f>
        <v/>
      </c>
      <c r="N30" s="28" t="str">
        <f t="shared" ref="N30:N41" si="8">IFERROR(B30-M30,"")</f>
        <v/>
      </c>
      <c r="O30" s="28" t="str">
        <f>IFERROR(ROUNDDOWN(C30*Dane!$F$6,2),"")</f>
        <v/>
      </c>
      <c r="P30" s="28" t="str">
        <f t="shared" ref="P30:P41" si="9">IFERROR(C30-O30,"")</f>
        <v/>
      </c>
      <c r="Q30" s="28" t="str">
        <f t="shared" ref="Q30:Q41" si="10">IFERROR(M30-O30,"")</f>
        <v/>
      </c>
      <c r="R30" s="28" t="str">
        <f t="shared" ref="R30:R41" si="11">IFERROR(N30-P30,"")</f>
        <v/>
      </c>
    </row>
    <row r="31" spans="1:18" x14ac:dyDescent="0.25">
      <c r="A31" s="29">
        <v>16</v>
      </c>
      <c r="B31" s="8"/>
      <c r="C31" s="8"/>
      <c r="D31" s="27">
        <f t="shared" si="7"/>
        <v>0</v>
      </c>
      <c r="E31" s="9"/>
      <c r="F31" s="9"/>
      <c r="G31" s="9"/>
      <c r="H31" s="9"/>
      <c r="I31" s="9"/>
      <c r="J31" s="9"/>
      <c r="K31" s="10"/>
      <c r="L31" s="10"/>
      <c r="M31" s="33" t="str">
        <f>IFERROR(ROUNDDOWN(B31*Dane!$F$6,2),"")</f>
        <v/>
      </c>
      <c r="N31" s="28" t="str">
        <f t="shared" si="8"/>
        <v/>
      </c>
      <c r="O31" s="28" t="str">
        <f>IFERROR(ROUNDDOWN(C31*Dane!$F$6,2),"")</f>
        <v/>
      </c>
      <c r="P31" s="28" t="str">
        <f t="shared" si="9"/>
        <v/>
      </c>
      <c r="Q31" s="28" t="str">
        <f t="shared" si="10"/>
        <v/>
      </c>
      <c r="R31" s="28" t="str">
        <f t="shared" si="11"/>
        <v/>
      </c>
    </row>
    <row r="32" spans="1:18" x14ac:dyDescent="0.25">
      <c r="A32" s="29">
        <v>17</v>
      </c>
      <c r="B32" s="8"/>
      <c r="C32" s="8"/>
      <c r="D32" s="27">
        <f t="shared" si="7"/>
        <v>0</v>
      </c>
      <c r="E32" s="9"/>
      <c r="F32" s="9"/>
      <c r="G32" s="9"/>
      <c r="H32" s="9"/>
      <c r="I32" s="9"/>
      <c r="J32" s="9"/>
      <c r="K32" s="10"/>
      <c r="L32" s="10"/>
      <c r="M32" s="33" t="str">
        <f>IFERROR(ROUNDDOWN(B32*Dane!$F$6,2),"")</f>
        <v/>
      </c>
      <c r="N32" s="28" t="str">
        <f t="shared" si="8"/>
        <v/>
      </c>
      <c r="O32" s="28" t="str">
        <f>IFERROR(ROUNDDOWN(C32*Dane!$F$6,2),"")</f>
        <v/>
      </c>
      <c r="P32" s="28" t="str">
        <f t="shared" si="9"/>
        <v/>
      </c>
      <c r="Q32" s="28" t="str">
        <f t="shared" si="10"/>
        <v/>
      </c>
      <c r="R32" s="28" t="str">
        <f t="shared" si="11"/>
        <v/>
      </c>
    </row>
    <row r="33" spans="1:18" x14ac:dyDescent="0.25">
      <c r="A33" s="29">
        <v>18</v>
      </c>
      <c r="B33" s="8"/>
      <c r="C33" s="8"/>
      <c r="D33" s="27">
        <f t="shared" si="7"/>
        <v>0</v>
      </c>
      <c r="E33" s="9"/>
      <c r="F33" s="9"/>
      <c r="G33" s="9"/>
      <c r="H33" s="9"/>
      <c r="I33" s="9"/>
      <c r="J33" s="9"/>
      <c r="K33" s="10"/>
      <c r="L33" s="10"/>
      <c r="M33" s="33" t="str">
        <f>IFERROR(ROUNDDOWN(B33*Dane!$F$6,2),"")</f>
        <v/>
      </c>
      <c r="N33" s="28" t="str">
        <f t="shared" si="8"/>
        <v/>
      </c>
      <c r="O33" s="28" t="str">
        <f>IFERROR(ROUNDDOWN(C33*Dane!$F$6,2),"")</f>
        <v/>
      </c>
      <c r="P33" s="28" t="str">
        <f t="shared" si="9"/>
        <v/>
      </c>
      <c r="Q33" s="28" t="str">
        <f t="shared" si="10"/>
        <v/>
      </c>
      <c r="R33" s="28" t="str">
        <f t="shared" si="11"/>
        <v/>
      </c>
    </row>
    <row r="34" spans="1:18" x14ac:dyDescent="0.25">
      <c r="A34" s="29">
        <v>19</v>
      </c>
      <c r="B34" s="8"/>
      <c r="C34" s="8"/>
      <c r="D34" s="27">
        <f t="shared" si="7"/>
        <v>0</v>
      </c>
      <c r="E34" s="9"/>
      <c r="F34" s="9"/>
      <c r="G34" s="9"/>
      <c r="H34" s="9"/>
      <c r="I34" s="9"/>
      <c r="J34" s="9"/>
      <c r="K34" s="10"/>
      <c r="L34" s="10"/>
      <c r="M34" s="33" t="str">
        <f>IFERROR(ROUNDDOWN(B34*Dane!$F$6,2),"")</f>
        <v/>
      </c>
      <c r="N34" s="28" t="str">
        <f t="shared" si="8"/>
        <v/>
      </c>
      <c r="O34" s="28" t="str">
        <f>IFERROR(ROUNDDOWN(C34*Dane!$F$6,2),"")</f>
        <v/>
      </c>
      <c r="P34" s="28" t="str">
        <f t="shared" si="9"/>
        <v/>
      </c>
      <c r="Q34" s="28" t="str">
        <f t="shared" si="10"/>
        <v/>
      </c>
      <c r="R34" s="28" t="str">
        <f t="shared" si="11"/>
        <v/>
      </c>
    </row>
    <row r="35" spans="1:18" x14ac:dyDescent="0.25">
      <c r="A35" s="29">
        <v>20</v>
      </c>
      <c r="B35" s="8"/>
      <c r="C35" s="8"/>
      <c r="D35" s="27">
        <f t="shared" si="7"/>
        <v>0</v>
      </c>
      <c r="E35" s="9"/>
      <c r="F35" s="9"/>
      <c r="G35" s="9"/>
      <c r="H35" s="9"/>
      <c r="I35" s="9"/>
      <c r="J35" s="9"/>
      <c r="K35" s="10"/>
      <c r="L35" s="10"/>
      <c r="M35" s="33" t="str">
        <f>IFERROR(ROUNDDOWN(B35*Dane!$F$6,2),"")</f>
        <v/>
      </c>
      <c r="N35" s="28" t="str">
        <f t="shared" si="8"/>
        <v/>
      </c>
      <c r="O35" s="28" t="str">
        <f>IFERROR(ROUNDDOWN(C35*Dane!$F$6,2),"")</f>
        <v/>
      </c>
      <c r="P35" s="28" t="str">
        <f t="shared" si="9"/>
        <v/>
      </c>
      <c r="Q35" s="28" t="str">
        <f t="shared" si="10"/>
        <v/>
      </c>
      <c r="R35" s="28" t="str">
        <f t="shared" si="11"/>
        <v/>
      </c>
    </row>
    <row r="36" spans="1:18" x14ac:dyDescent="0.25">
      <c r="A36" s="29">
        <v>21</v>
      </c>
      <c r="B36" s="8"/>
      <c r="C36" s="8"/>
      <c r="D36" s="27">
        <f t="shared" si="7"/>
        <v>0</v>
      </c>
      <c r="E36" s="9"/>
      <c r="F36" s="9"/>
      <c r="G36" s="9"/>
      <c r="H36" s="9"/>
      <c r="I36" s="9"/>
      <c r="J36" s="9"/>
      <c r="K36" s="10"/>
      <c r="L36" s="10"/>
      <c r="M36" s="33" t="str">
        <f>IFERROR(ROUNDDOWN(B36*Dane!$F$6,2),"")</f>
        <v/>
      </c>
      <c r="N36" s="28" t="str">
        <f t="shared" si="8"/>
        <v/>
      </c>
      <c r="O36" s="28" t="str">
        <f>IFERROR(ROUNDDOWN(C36*Dane!$F$6,2),"")</f>
        <v/>
      </c>
      <c r="P36" s="28" t="str">
        <f t="shared" si="9"/>
        <v/>
      </c>
      <c r="Q36" s="28" t="str">
        <f t="shared" si="10"/>
        <v/>
      </c>
      <c r="R36" s="28" t="str">
        <f t="shared" si="11"/>
        <v/>
      </c>
    </row>
    <row r="37" spans="1:18" x14ac:dyDescent="0.25">
      <c r="A37" s="29">
        <v>22</v>
      </c>
      <c r="B37" s="8"/>
      <c r="C37" s="8"/>
      <c r="D37" s="27">
        <f t="shared" si="7"/>
        <v>0</v>
      </c>
      <c r="E37" s="9"/>
      <c r="F37" s="9"/>
      <c r="G37" s="9"/>
      <c r="H37" s="9"/>
      <c r="I37" s="9"/>
      <c r="J37" s="9"/>
      <c r="K37" s="10"/>
      <c r="L37" s="10"/>
      <c r="M37" s="33" t="str">
        <f>IFERROR(ROUNDDOWN(B37*Dane!$F$6,2),"")</f>
        <v/>
      </c>
      <c r="N37" s="28" t="str">
        <f t="shared" si="8"/>
        <v/>
      </c>
      <c r="O37" s="28" t="str">
        <f>IFERROR(ROUNDDOWN(C37*Dane!$F$6,2),"")</f>
        <v/>
      </c>
      <c r="P37" s="28" t="str">
        <f t="shared" si="9"/>
        <v/>
      </c>
      <c r="Q37" s="28" t="str">
        <f t="shared" si="10"/>
        <v/>
      </c>
      <c r="R37" s="28" t="str">
        <f t="shared" si="11"/>
        <v/>
      </c>
    </row>
    <row r="38" spans="1:18" x14ac:dyDescent="0.25">
      <c r="A38" s="29">
        <v>23</v>
      </c>
      <c r="B38" s="8"/>
      <c r="C38" s="8"/>
      <c r="D38" s="27">
        <f t="shared" si="7"/>
        <v>0</v>
      </c>
      <c r="E38" s="9"/>
      <c r="F38" s="9"/>
      <c r="G38" s="9"/>
      <c r="H38" s="9"/>
      <c r="I38" s="9"/>
      <c r="J38" s="9"/>
      <c r="K38" s="10"/>
      <c r="L38" s="10"/>
      <c r="M38" s="33" t="str">
        <f>IFERROR(ROUNDDOWN(B38*Dane!$F$6,2),"")</f>
        <v/>
      </c>
      <c r="N38" s="28" t="str">
        <f t="shared" si="8"/>
        <v/>
      </c>
      <c r="O38" s="28" t="str">
        <f>IFERROR(ROUNDDOWN(C38*Dane!$F$6,2),"")</f>
        <v/>
      </c>
      <c r="P38" s="28" t="str">
        <f t="shared" si="9"/>
        <v/>
      </c>
      <c r="Q38" s="28" t="str">
        <f t="shared" si="10"/>
        <v/>
      </c>
      <c r="R38" s="28" t="str">
        <f t="shared" si="11"/>
        <v/>
      </c>
    </row>
    <row r="39" spans="1:18" x14ac:dyDescent="0.25">
      <c r="A39" s="29">
        <v>24</v>
      </c>
      <c r="B39" s="8"/>
      <c r="C39" s="8"/>
      <c r="D39" s="27">
        <f t="shared" si="7"/>
        <v>0</v>
      </c>
      <c r="E39" s="9"/>
      <c r="F39" s="9"/>
      <c r="G39" s="9"/>
      <c r="H39" s="9"/>
      <c r="I39" s="9"/>
      <c r="J39" s="9"/>
      <c r="K39" s="10"/>
      <c r="L39" s="10"/>
      <c r="M39" s="33" t="str">
        <f>IFERROR(ROUNDDOWN(B39*Dane!$F$6,2),"")</f>
        <v/>
      </c>
      <c r="N39" s="28" t="str">
        <f t="shared" si="8"/>
        <v/>
      </c>
      <c r="O39" s="28" t="str">
        <f>IFERROR(ROUNDDOWN(C39*Dane!$F$6,2),"")</f>
        <v/>
      </c>
      <c r="P39" s="28" t="str">
        <f t="shared" si="9"/>
        <v/>
      </c>
      <c r="Q39" s="28" t="str">
        <f t="shared" si="10"/>
        <v/>
      </c>
      <c r="R39" s="28" t="str">
        <f t="shared" si="11"/>
        <v/>
      </c>
    </row>
    <row r="40" spans="1:18" x14ac:dyDescent="0.25">
      <c r="A40" s="29">
        <v>25</v>
      </c>
      <c r="B40" s="8"/>
      <c r="C40" s="8"/>
      <c r="D40" s="27">
        <f t="shared" si="7"/>
        <v>0</v>
      </c>
      <c r="E40" s="9"/>
      <c r="F40" s="9"/>
      <c r="G40" s="9"/>
      <c r="H40" s="9"/>
      <c r="I40" s="9"/>
      <c r="J40" s="9"/>
      <c r="K40" s="10"/>
      <c r="L40" s="10"/>
      <c r="M40" s="33" t="str">
        <f>IFERROR(ROUNDDOWN(B40*Dane!$F$6,2),"")</f>
        <v/>
      </c>
      <c r="N40" s="28" t="str">
        <f t="shared" si="8"/>
        <v/>
      </c>
      <c r="O40" s="28" t="str">
        <f>IFERROR(ROUNDDOWN(C40*Dane!$F$6,2),"")</f>
        <v/>
      </c>
      <c r="P40" s="28" t="str">
        <f t="shared" si="9"/>
        <v/>
      </c>
      <c r="Q40" s="28" t="str">
        <f t="shared" si="10"/>
        <v/>
      </c>
      <c r="R40" s="28" t="str">
        <f t="shared" si="11"/>
        <v/>
      </c>
    </row>
    <row r="41" spans="1:18" x14ac:dyDescent="0.25">
      <c r="A41" s="29">
        <v>26</v>
      </c>
      <c r="B41" s="8"/>
      <c r="C41" s="8"/>
      <c r="D41" s="27">
        <f t="shared" si="7"/>
        <v>0</v>
      </c>
      <c r="E41" s="9"/>
      <c r="F41" s="9"/>
      <c r="G41" s="9"/>
      <c r="H41" s="9"/>
      <c r="I41" s="9"/>
      <c r="J41" s="9"/>
      <c r="K41" s="10"/>
      <c r="L41" s="10"/>
      <c r="M41" s="33" t="str">
        <f>IFERROR(ROUNDDOWN(B41*Dane!$F$6,2),"")</f>
        <v/>
      </c>
      <c r="N41" s="28" t="str">
        <f t="shared" si="8"/>
        <v/>
      </c>
      <c r="O41" s="28" t="str">
        <f>IFERROR(ROUNDDOWN(C41*Dane!$F$6,2),"")</f>
        <v/>
      </c>
      <c r="P41" s="28" t="str">
        <f t="shared" si="9"/>
        <v/>
      </c>
      <c r="Q41" s="28" t="str">
        <f t="shared" si="10"/>
        <v/>
      </c>
      <c r="R41" s="28" t="str">
        <f t="shared" si="11"/>
        <v/>
      </c>
    </row>
  </sheetData>
  <sheetProtection algorithmName="SHA-512" hashValue="JHTET/JShdKMUSNNNjjQ8cVHkgiNE6gxvB934HrDenUUEHt8T6oH6Ro2QYTSLMwNslyYV/tIzkU3JrG+CcppDg==" saltValue="xUQg/CKxpJwvP+NKcgC6cQ==" spinCount="100000" sheet="1" objects="1" scenarios="1"/>
  <mergeCells count="22">
    <mergeCell ref="Q12:R12"/>
    <mergeCell ref="B11:D11"/>
    <mergeCell ref="B12:B13"/>
    <mergeCell ref="C12:C13"/>
    <mergeCell ref="K11:L11"/>
    <mergeCell ref="O12:P12"/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  <mergeCell ref="O11:P11"/>
    <mergeCell ref="Q11:R11"/>
    <mergeCell ref="D12:D13"/>
    <mergeCell ref="A11:A13"/>
  </mergeCell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>ZW.I.4421.2.1.2023</JRWA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>FEMP.08.02-IP.01-0017/23</NrProjektu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>6282088858</NIPlubPESEL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 xsi:nil="true"/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 xsi:nil="true"/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  <Tytuł_x0020_projektu_Cd xmlns="663866e5-b6b6-4ba9-a67b-51ba8bb5d820" xsi:nil="true"/>
    <Tytuł_x0020_projektu_x0020__x0028_cały_x0029_ xmlns="663866e5-b6b6-4ba9-a67b-51ba8bb5d820" xsi:nil="true"/>
    <UmowaDoKierownika xmlns="4cb49efb-5882-497e-b5d9-2c4b8173e2b7">false</UmowaDoKierownika>
    <PrzekazanieZN xmlns="663866e5-b6b6-4ba9-a67b-51ba8bb5d820" xsi:nil="true"/>
    <DataZlozeniaWeksla xmlns="4cb49efb-5882-497e-b5d9-2c4b8173e2b7" xsi:nil="true"/>
    <ZatwierdzenieZN xmlns="663866e5-b6b6-4ba9-a67b-51ba8bb5d8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103" ma:contentTypeDescription="Utwórz nowy dokument." ma:contentTypeScope="" ma:versionID="d3d38a5736e6c702f0259aee5a88215a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93971851ca2baa734fc04d683c0814ac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  <xsd:element ref="ns3:UmowaDoKierownika" minOccurs="0"/>
                <xsd:element ref="ns2:PrzekazanieZN" minOccurs="0"/>
                <xsd:element ref="ns2:ZatwierdzenieZN" minOccurs="0"/>
                <xsd:element ref="ns3:DataZlozeniaWeksl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9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100" nillable="true" ma:displayName="ZatwierdzenieZN" ma:internalName="ZatwierdzenieZ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mowaDoKierownika" ma:index="98" nillable="true" ma:displayName="UmowaDoKierownika" ma:default="0" ma:format="Dropdown" ma:internalName="UmowaDoKierownika">
      <xsd:simpleType>
        <xsd:restriction base="dms:Boolean"/>
      </xsd:simpleType>
    </xsd:element>
    <xsd:element name="DataZlozeniaWeksla" ma:index="101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1ADE6-35BB-472C-A368-89B5AB365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617FB-6E51-461E-A1F4-940A4B1913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b49efb-5882-497e-b5d9-2c4b8173e2b7"/>
    <ds:schemaRef ds:uri="http://purl.org/dc/elements/1.1/"/>
    <ds:schemaRef ds:uri="http://schemas.microsoft.com/office/2006/metadata/properties"/>
    <ds:schemaRef ds:uri="663866e5-b6b6-4ba9-a67b-51ba8bb5d8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0B0308-06B6-4881-80C5-949076D5B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866e5-b6b6-4ba9-a67b-51ba8bb5d820"/>
    <ds:schemaRef ds:uri="4cb49efb-5882-497e-b5d9-2c4b8173e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 techniczna</vt:lpstr>
      <vt:lpstr>Dane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Joanna Białas</cp:lastModifiedBy>
  <cp:revision/>
  <dcterms:created xsi:type="dcterms:W3CDTF">2006-09-16T00:00:00Z</dcterms:created>
  <dcterms:modified xsi:type="dcterms:W3CDTF">2024-08-13T07:44:00Z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