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pkrakow-my.sharepoint.com/personal/jszymanowska_mcp_malopolska_pl/Documents/!2021-2027 perspektywa finansowa/!UMOWY/! UMOWY/6.29AB ZIT_MWW 9szt/INFO na stronę www/"/>
    </mc:Choice>
  </mc:AlternateContent>
  <xr:revisionPtr revIDLastSave="14" documentId="11_79F23A29099018201F6391B9EA9C1C737C4B1C3E" xr6:coauthVersionLast="47" xr6:coauthVersionMax="47" xr10:uidLastSave="{6B8F419E-9A12-53D4-A595-06C14D8F1EDA}"/>
  <bookViews>
    <workbookView xWindow="-120" yWindow="-120" windowWidth="29040" windowHeight="15720" activeTab="2" xr2:uid="{00000000-000D-0000-FFFF-FFFF00000000}"/>
  </bookViews>
  <sheets>
    <sheet name="Instrukcja techniczna" sheetId="2" r:id="rId1"/>
    <sheet name="Dane" sheetId="3" r:id="rId2"/>
    <sheet name="Harmonogram" sheetId="1" r:id="rId3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C14" i="1"/>
  <c r="B14" i="1"/>
  <c r="D30" i="1"/>
  <c r="D31" i="1"/>
  <c r="D32" i="1"/>
  <c r="D33" i="1"/>
  <c r="D34" i="1"/>
  <c r="D35" i="1"/>
  <c r="D36" i="1"/>
  <c r="D37" i="1"/>
  <c r="D38" i="1"/>
  <c r="D39" i="1"/>
  <c r="D40" i="1"/>
  <c r="D41" i="1"/>
  <c r="C18" i="3" l="1"/>
  <c r="C17" i="3"/>
  <c r="C15" i="3"/>
  <c r="C14" i="3"/>
  <c r="F6" i="3"/>
  <c r="M19" i="1" l="1"/>
  <c r="O30" i="1"/>
  <c r="P30" i="1" s="1"/>
  <c r="M41" i="1"/>
  <c r="O34" i="1"/>
  <c r="P34" i="1" s="1"/>
  <c r="M36" i="1"/>
  <c r="O39" i="1"/>
  <c r="P39" i="1" s="1"/>
  <c r="O41" i="1"/>
  <c r="P41" i="1" s="1"/>
  <c r="M33" i="1"/>
  <c r="M31" i="1"/>
  <c r="O31" i="1"/>
  <c r="P31" i="1" s="1"/>
  <c r="O33" i="1"/>
  <c r="P33" i="1" s="1"/>
  <c r="O36" i="1"/>
  <c r="P36" i="1" s="1"/>
  <c r="M40" i="1"/>
  <c r="N40" i="1" s="1"/>
  <c r="O37" i="1"/>
  <c r="P37" i="1" s="1"/>
  <c r="O38" i="1"/>
  <c r="P38" i="1" s="1"/>
  <c r="O40" i="1"/>
  <c r="M35" i="1"/>
  <c r="M37" i="1"/>
  <c r="O32" i="1"/>
  <c r="M34" i="1"/>
  <c r="O35" i="1"/>
  <c r="P35" i="1" s="1"/>
  <c r="M39" i="1"/>
  <c r="M38" i="1"/>
  <c r="M30" i="1"/>
  <c r="M32" i="1"/>
  <c r="N32" i="1" s="1"/>
  <c r="M17" i="1"/>
  <c r="O21" i="1"/>
  <c r="P21" i="1" s="1"/>
  <c r="O29" i="1"/>
  <c r="P29" i="1" s="1"/>
  <c r="M18" i="1"/>
  <c r="O18" i="1"/>
  <c r="P18" i="1" s="1"/>
  <c r="O22" i="1"/>
  <c r="P22" i="1" s="1"/>
  <c r="O26" i="1"/>
  <c r="P26" i="1" s="1"/>
  <c r="O17" i="1"/>
  <c r="P17" i="1" s="1"/>
  <c r="M20" i="1"/>
  <c r="M24" i="1"/>
  <c r="O25" i="1"/>
  <c r="P25" i="1" s="1"/>
  <c r="M28" i="1"/>
  <c r="O19" i="1"/>
  <c r="P19" i="1" s="1"/>
  <c r="M22" i="1"/>
  <c r="M26" i="1"/>
  <c r="M21" i="1"/>
  <c r="M25" i="1"/>
  <c r="O20" i="1"/>
  <c r="P20" i="1" s="1"/>
  <c r="M23" i="1"/>
  <c r="O24" i="1"/>
  <c r="P24" i="1" s="1"/>
  <c r="M27" i="1"/>
  <c r="O28" i="1"/>
  <c r="P28" i="1" s="1"/>
  <c r="O23" i="1"/>
  <c r="P23" i="1" s="1"/>
  <c r="O27" i="1"/>
  <c r="P27" i="1" s="1"/>
  <c r="M29" i="1"/>
  <c r="O16" i="1"/>
  <c r="M16" i="1"/>
  <c r="N35" i="1" l="1"/>
  <c r="R35" i="1" s="1"/>
  <c r="Q35" i="1"/>
  <c r="Q31" i="1"/>
  <c r="N31" i="1"/>
  <c r="R31" i="1" s="1"/>
  <c r="N30" i="1"/>
  <c r="R30" i="1" s="1"/>
  <c r="Q30" i="1"/>
  <c r="Q40" i="1"/>
  <c r="P40" i="1"/>
  <c r="N33" i="1"/>
  <c r="R33" i="1" s="1"/>
  <c r="Q33" i="1"/>
  <c r="Q39" i="1"/>
  <c r="N39" i="1"/>
  <c r="R39" i="1" s="1"/>
  <c r="R32" i="1"/>
  <c r="Q38" i="1"/>
  <c r="N38" i="1"/>
  <c r="R38" i="1" s="1"/>
  <c r="Q36" i="1"/>
  <c r="N36" i="1"/>
  <c r="R40" i="1"/>
  <c r="M14" i="1"/>
  <c r="N34" i="1"/>
  <c r="R34" i="1" s="1"/>
  <c r="Q34" i="1"/>
  <c r="R36" i="1"/>
  <c r="N41" i="1"/>
  <c r="R41" i="1" s="1"/>
  <c r="Q41" i="1"/>
  <c r="O14" i="1"/>
  <c r="Q32" i="1"/>
  <c r="P32" i="1"/>
  <c r="N37" i="1"/>
  <c r="R37" i="1" s="1"/>
  <c r="Q37" i="1"/>
  <c r="C22" i="3"/>
  <c r="N21" i="1"/>
  <c r="R21" i="1" s="1"/>
  <c r="Q21" i="1"/>
  <c r="N27" i="1"/>
  <c r="R27" i="1" s="1"/>
  <c r="Q27" i="1"/>
  <c r="Q22" i="1"/>
  <c r="N22" i="1"/>
  <c r="R22" i="1" s="1"/>
  <c r="Q26" i="1"/>
  <c r="N26" i="1"/>
  <c r="R26" i="1" s="1"/>
  <c r="N23" i="1"/>
  <c r="R23" i="1" s="1"/>
  <c r="Q23" i="1"/>
  <c r="N18" i="1"/>
  <c r="R18" i="1" s="1"/>
  <c r="Q18" i="1"/>
  <c r="N29" i="1"/>
  <c r="R29" i="1" s="1"/>
  <c r="Q29" i="1"/>
  <c r="N19" i="1"/>
  <c r="R19" i="1" s="1"/>
  <c r="Q19" i="1"/>
  <c r="Q24" i="1"/>
  <c r="N24" i="1"/>
  <c r="R24" i="1" s="1"/>
  <c r="N16" i="1"/>
  <c r="Q16" i="1"/>
  <c r="N28" i="1"/>
  <c r="R28" i="1" s="1"/>
  <c r="Q28" i="1"/>
  <c r="P16" i="1"/>
  <c r="N25" i="1"/>
  <c r="R25" i="1" s="1"/>
  <c r="Q25" i="1"/>
  <c r="N20" i="1"/>
  <c r="R20" i="1" s="1"/>
  <c r="Q20" i="1"/>
  <c r="N17" i="1"/>
  <c r="R17" i="1" s="1"/>
  <c r="Q17" i="1"/>
  <c r="C7" i="3"/>
  <c r="F7" i="3" s="1"/>
  <c r="P14" i="1" l="1"/>
  <c r="Q14" i="1"/>
  <c r="N14" i="1"/>
  <c r="M12" i="1" s="1"/>
  <c r="O12" i="1"/>
  <c r="C19" i="3" s="1"/>
  <c r="R16" i="1"/>
  <c r="R14" i="1" s="1"/>
  <c r="Q12" i="1" s="1"/>
  <c r="C4" i="3"/>
  <c r="C23" i="3" l="1"/>
  <c r="N22" i="3"/>
  <c r="D17" i="1"/>
  <c r="D19" i="1"/>
  <c r="N17" i="3" l="1"/>
  <c r="N14" i="3"/>
  <c r="N15" i="3"/>
  <c r="C21" i="3" l="1"/>
  <c r="N23" i="3"/>
  <c r="N18" i="3"/>
  <c r="D22" i="1"/>
  <c r="D23" i="1"/>
  <c r="D24" i="1"/>
  <c r="D25" i="1"/>
  <c r="D26" i="1"/>
  <c r="D27" i="1"/>
  <c r="D28" i="1"/>
  <c r="D29" i="1"/>
  <c r="C16" i="3" l="1"/>
  <c r="N16" i="3" s="1"/>
  <c r="D16" i="1"/>
  <c r="D18" i="1" l="1"/>
  <c r="D14" i="1" s="1"/>
  <c r="D20" i="1"/>
  <c r="D21" i="1"/>
  <c r="C20" i="3" l="1"/>
  <c r="N20" i="3" s="1"/>
</calcChain>
</file>

<file path=xl/sharedStrings.xml><?xml version="1.0" encoding="utf-8"?>
<sst xmlns="http://schemas.openxmlformats.org/spreadsheetml/2006/main" count="89" uniqueCount="82">
  <si>
    <t>INSTRUKCJA TECHNICZNA PRZYGOTOWANIA HARMONOGRAMU</t>
  </si>
  <si>
    <r>
      <t xml:space="preserve">1. Do zakładki </t>
    </r>
    <r>
      <rPr>
        <i/>
        <sz val="11"/>
        <color theme="1"/>
        <rFont val="Calibri"/>
        <family val="2"/>
        <charset val="238"/>
        <scheme val="minor"/>
      </rPr>
      <t xml:space="preserve">Dane </t>
    </r>
    <r>
      <rPr>
        <sz val="11"/>
        <color theme="1"/>
        <rFont val="Calibri"/>
        <family val="2"/>
        <charset val="238"/>
        <scheme val="minor"/>
      </rPr>
      <t xml:space="preserve">przepisujemy </t>
    </r>
    <r>
      <rPr>
        <sz val="11"/>
        <color theme="1"/>
        <rFont val="Calibri"/>
        <family val="2"/>
        <scheme val="minor"/>
      </rPr>
      <t xml:space="preserve">z wniosku o dofinansowanie (część I. </t>
    </r>
    <r>
      <rPr>
        <i/>
        <sz val="11"/>
        <color theme="1"/>
        <rFont val="Calibri"/>
        <family val="2"/>
        <charset val="238"/>
        <scheme val="minor"/>
      </rPr>
      <t>Budżet ogólny</t>
    </r>
    <r>
      <rPr>
        <sz val="11"/>
        <color theme="1"/>
        <rFont val="Calibri"/>
        <family val="2"/>
        <scheme val="minor"/>
      </rPr>
      <t>) następujące wartości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</si>
  <si>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     a) do komórki C5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WNIOSKOWANE DOFINANSOWANIE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</si>
  <si>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do komórki C6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scheme val="minor"/>
      </rPr>
      <t>,</t>
    </r>
  </si>
  <si>
    <r>
      <t xml:space="preserve">     c) do komórki C8 wpisujemy wartość z kolumny: </t>
    </r>
    <r>
      <rPr>
        <i/>
        <sz val="11"/>
        <color theme="1"/>
        <rFont val="Calibri"/>
        <family val="2"/>
        <charset val="238"/>
        <scheme val="minor"/>
      </rPr>
      <t>Ogółem</t>
    </r>
    <r>
      <rPr>
        <sz val="11"/>
        <color theme="1"/>
        <rFont val="Calibri"/>
        <family val="2"/>
        <charset val="238"/>
        <scheme val="minor"/>
      </rPr>
      <t xml:space="preserve"> - wiersz: WKŁAD WŁASNY</t>
    </r>
    <r>
      <rPr>
        <i/>
        <sz val="11"/>
        <color theme="1"/>
        <rFont val="Calibri"/>
        <family val="2"/>
        <charset val="238"/>
        <scheme val="minor"/>
      </rPr>
      <t>.</t>
    </r>
  </si>
  <si>
    <r>
      <t xml:space="preserve">2.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nazwę i adres Beneficjenta oraz nazwę i numer projektu.</t>
    </r>
  </si>
  <si>
    <r>
      <t xml:space="preserve">3.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uzupełniamy następujące kolumny (tylko komórki w kolorze białym):</t>
    </r>
  </si>
  <si>
    <r>
      <t xml:space="preserve">     a) nr 2 - </t>
    </r>
    <r>
      <rPr>
        <i/>
        <sz val="11"/>
        <color theme="1"/>
        <rFont val="Calibri"/>
        <family val="2"/>
        <charset val="238"/>
        <scheme val="minor"/>
      </rPr>
      <t>Kwota transzy dofinansowania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</si>
  <si>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3 - </t>
    </r>
    <r>
      <rPr>
        <i/>
        <sz val="11"/>
        <color theme="1"/>
        <rFont val="Calibri"/>
        <family val="2"/>
        <charset val="238"/>
        <scheme val="minor"/>
      </rPr>
      <t>W tym kwota na zakupy inwestycyjne i wydatki inwestycyjne (zawarta w kolumnie 2)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</si>
  <si>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5 - 10 - </t>
    </r>
    <r>
      <rPr>
        <i/>
        <sz val="11"/>
        <color theme="1"/>
        <rFont val="Calibri"/>
        <family val="2"/>
        <charset val="238"/>
        <scheme val="minor"/>
      </rPr>
      <t>Okres za jaki składany jest wniosek o płatność od - do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</si>
  <si>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11 - </t>
    </r>
    <r>
      <rPr>
        <i/>
        <sz val="11"/>
        <color theme="1"/>
        <rFont val="Calibri"/>
        <family val="2"/>
        <charset val="238"/>
        <scheme val="minor"/>
      </rPr>
      <t>Kwota planowanych całkowitych wydatków do rozliczenia - Ogółem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</si>
  <si>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12 - </t>
    </r>
    <r>
      <rPr>
        <i/>
        <sz val="11"/>
        <color theme="1"/>
        <rFont val="Calibri"/>
        <family val="2"/>
        <charset val="238"/>
        <scheme val="minor"/>
      </rPr>
      <t>W tym kwota dofinansowania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</si>
  <si>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4. W zakładce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 następujące kolumny uzupełniają się automatycznie (proszę nie zmieniać formuł):</t>
    </r>
  </si>
  <si>
    <r>
      <t xml:space="preserve">     a) nr 4 - </t>
    </r>
    <r>
      <rPr>
        <i/>
        <sz val="11"/>
        <color theme="1"/>
        <rFont val="Calibri"/>
        <family val="2"/>
        <charset val="238"/>
        <scheme val="minor"/>
      </rPr>
      <t>W tym kwota środków bieżących (obliczana automatycznie jako różnica kolumny 2 i 3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</si>
  <si>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b) nr 2a -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</si>
  <si>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c) nr 2b - </t>
    </r>
    <r>
      <rPr>
        <i/>
        <sz val="11"/>
        <color theme="1"/>
        <rFont val="Calibri"/>
        <family val="2"/>
        <charset val="238"/>
        <scheme val="minor"/>
      </rPr>
      <t>Dofinansowanie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</si>
  <si>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d) nr 3a -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</si>
  <si>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e) nr 3b - </t>
    </r>
    <r>
      <rPr>
        <i/>
        <sz val="11"/>
        <color theme="1"/>
        <rFont val="Calibri"/>
        <family val="2"/>
        <charset val="238"/>
        <scheme val="minor"/>
      </rPr>
      <t>Wydatki inwestycyjne - BP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</si>
  <si>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f) nr 4a - </t>
    </r>
    <r>
      <rPr>
        <i/>
        <sz val="11"/>
        <color theme="1"/>
        <rFont val="Calibri"/>
        <family val="2"/>
        <charset val="238"/>
        <scheme val="minor"/>
      </rPr>
      <t>Wydatki bieżące - UE</t>
    </r>
    <r>
      <rPr>
        <sz val="11"/>
        <color theme="1"/>
        <rFont val="Calibri"/>
        <family val="2"/>
        <charset val="238"/>
        <scheme val="minor"/>
      </rPr>
      <t>,</t>
    </r>
  </si>
  <si>
    <r>
      <t xml:space="preserve">     g) nr 4b - </t>
    </r>
    <r>
      <rPr>
        <i/>
        <sz val="11"/>
        <color theme="1"/>
        <rFont val="Calibri"/>
        <family val="2"/>
        <charset val="238"/>
        <scheme val="minor"/>
      </rPr>
      <t>Wydatki bieżące - BP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</si>
  <si>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5. W zakładce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sprawdzamy odpowiedzi na </t>
    </r>
    <r>
      <rPr>
        <i/>
        <sz val="11"/>
        <color theme="1"/>
        <rFont val="Calibri"/>
        <family val="2"/>
        <charset val="238"/>
        <scheme val="minor"/>
      </rPr>
      <t>Pytania kontrolne</t>
    </r>
    <r>
      <rPr>
        <sz val="11"/>
        <color theme="1"/>
        <rFont val="Calibri"/>
        <family val="2"/>
        <charset val="238"/>
        <scheme val="minor"/>
      </rPr>
      <t xml:space="preserve">. Wszystkie odpowiedzi powinny być oznaczone: </t>
    </r>
    <r>
      <rPr>
        <i/>
        <sz val="11"/>
        <color theme="1"/>
        <rFont val="Calibri"/>
        <family val="2"/>
        <charset val="238"/>
        <scheme val="minor"/>
      </rPr>
      <t>TAK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</si>
  <si>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     Jeżeli którakolwiek odpowiedź oznaczona jest: </t>
    </r>
    <r>
      <rPr>
        <i/>
        <sz val="11"/>
        <color theme="1"/>
        <rFont val="Calibri"/>
        <family val="2"/>
        <charset val="238"/>
        <scheme val="minor"/>
      </rPr>
      <t>NIE, proszę poprawić harmonogram</t>
    </r>
    <r>
      <rPr>
        <sz val="11"/>
        <color theme="1"/>
        <rFont val="Calibri"/>
        <family val="2"/>
        <charset val="238"/>
        <scheme val="minor"/>
      </rPr>
      <t xml:space="preserve"> - oznacza to, że należy w zakładce </t>
    </r>
    <r>
      <rPr>
        <i/>
        <sz val="11"/>
        <color theme="1"/>
        <rFont val="Calibri"/>
        <family val="2"/>
        <charset val="238"/>
        <scheme val="minor"/>
      </rPr>
      <t xml:space="preserve">Harmonogram </t>
    </r>
    <r>
      <rPr>
        <sz val="11"/>
        <color theme="1"/>
        <rFont val="Calibri"/>
        <family val="2"/>
        <charset val="238"/>
        <scheme val="minor"/>
      </rPr>
      <t>dokonać odpowiednich zmian.</t>
    </r>
  </si>
  <si>
    <r>
      <t xml:space="preserve">     Jeżeli błąd pojawia się w kolumnie nr 2a </t>
    </r>
    <r>
      <rPr>
        <i/>
        <sz val="11"/>
        <color theme="1"/>
        <rFont val="Calibri"/>
        <family val="2"/>
        <charset val="238"/>
        <scheme val="minor"/>
      </rPr>
      <t>Dofinansowanie - UE</t>
    </r>
    <r>
      <rPr>
        <sz val="11"/>
        <color theme="1"/>
        <rFont val="Calibri"/>
        <family val="2"/>
        <charset val="238"/>
        <scheme val="minor"/>
      </rPr>
      <t xml:space="preserve"> lub w kolumnie nr 3a </t>
    </r>
    <r>
      <rPr>
        <i/>
        <sz val="11"/>
        <color theme="1"/>
        <rFont val="Calibri"/>
        <family val="2"/>
        <charset val="238"/>
        <scheme val="minor"/>
      </rPr>
      <t>Wydatki inwestycyjne - UE</t>
    </r>
    <r>
      <rPr>
        <sz val="11"/>
        <color theme="1"/>
        <rFont val="Calibri"/>
        <family val="2"/>
        <charset val="238"/>
        <scheme val="minor"/>
      </rPr>
      <t xml:space="preserve"> - należy do ostatniej transzy dodać różnicę.</t>
    </r>
  </si>
  <si>
    <t xml:space="preserve">     Różnica ta wynika z przeliczania danych z udziału % UE w dofinansowaniu projektu i jest przeliczana do siedmiu miejsc po przecinku. Dlatego mogą</t>
  </si>
  <si>
    <t xml:space="preserve">     pojawić się różnice groszowe wynikające z zaokrąglania wartości przez arkusz.</t>
  </si>
  <si>
    <r>
      <t xml:space="preserve">6. Jako załącznik do umowy drukujemy wyłącznie dane z zakładki </t>
    </r>
    <r>
      <rPr>
        <i/>
        <sz val="11"/>
        <color theme="1"/>
        <rFont val="Calibri"/>
        <family val="2"/>
        <charset val="238"/>
        <scheme val="minor"/>
      </rPr>
      <t>Harmonogram</t>
    </r>
    <r>
      <rPr>
        <sz val="11"/>
        <color theme="1"/>
        <rFont val="Calibri"/>
        <family val="2"/>
        <charset val="238"/>
        <scheme val="minor"/>
      </rPr>
      <t xml:space="preserve">. Zakładki </t>
    </r>
    <r>
      <rPr>
        <i/>
        <sz val="11"/>
        <color theme="1"/>
        <rFont val="Calibri"/>
        <family val="2"/>
        <charset val="238"/>
        <scheme val="minor"/>
      </rPr>
      <t>Instrukcja</t>
    </r>
    <r>
      <rPr>
        <sz val="11"/>
        <color theme="1"/>
        <rFont val="Calibri"/>
        <family val="2"/>
        <charset val="238"/>
        <scheme val="minor"/>
      </rPr>
      <t xml:space="preserve"> oraz </t>
    </r>
    <r>
      <rPr>
        <i/>
        <sz val="11"/>
        <color theme="1"/>
        <rFont val="Calibri"/>
        <family val="2"/>
        <charset val="238"/>
        <scheme val="minor"/>
      </rPr>
      <t>Dane</t>
    </r>
    <r>
      <rPr>
        <sz val="11"/>
        <color theme="1"/>
        <rFont val="Calibri"/>
        <family val="2"/>
        <charset val="238"/>
        <scheme val="minor"/>
      </rPr>
      <t xml:space="preserve"> są utworzone wyłącznie jako pomoc dla Beneficjenta.</t>
    </r>
  </si>
  <si>
    <t>DANE Z WNIOSKU O DOFINANSOWANIE</t>
  </si>
  <si>
    <t>Wartość projektu ogółem (B5+B8)</t>
  </si>
  <si>
    <t>Wnioskowane dofinansowanie</t>
  </si>
  <si>
    <t xml:space="preserve">     w tym współfinansowanie UE</t>
  </si>
  <si>
    <t>Udział % UE w dofinansowaniu</t>
  </si>
  <si>
    <t xml:space="preserve">     w tym BP (B5-B6)</t>
  </si>
  <si>
    <t>Udział % BP w dofinansowaniu</t>
  </si>
  <si>
    <t>Wkład własny</t>
  </si>
  <si>
    <r>
      <t xml:space="preserve">KONTROLA DANYCH
między zakładką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 xml:space="preserve"> a danymi z wniosku o dofinansowanie</t>
    </r>
  </si>
  <si>
    <r>
      <t xml:space="preserve">Dane z zakładki </t>
    </r>
    <r>
      <rPr>
        <b/>
        <i/>
        <sz val="11"/>
        <color theme="1"/>
        <rFont val="Calibri"/>
        <family val="2"/>
        <charset val="238"/>
        <scheme val="minor"/>
      </rPr>
      <t>Harmonogram</t>
    </r>
    <r>
      <rPr>
        <b/>
        <sz val="11"/>
        <color theme="1"/>
        <rFont val="Calibri"/>
        <family val="2"/>
        <charset val="238"/>
        <scheme val="minor"/>
      </rPr>
      <t>:</t>
    </r>
  </si>
  <si>
    <t>Pytania kontrolne:</t>
  </si>
  <si>
    <t>Wartość ogółem z kolumny 11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</si>
  <si>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ogółem z kolumny 11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projektu ogółem (B5+B8)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</si>
  <si>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</si>
  <si>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</si>
  <si>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2a+2b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</si>
  <si>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2a+2b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</si>
  <si>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dofinansowania z kolumny 12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</si>
  <si>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 xml:space="preserve">Wartość dofinansowania z kolumny 12 </t>
    </r>
    <r>
      <rPr>
        <sz val="11"/>
        <color theme="1"/>
        <rFont val="Calibri"/>
        <family val="2"/>
        <charset val="238"/>
        <scheme val="minor"/>
      </rPr>
      <t xml:space="preserve">jest równa </t>
    </r>
    <r>
      <rPr>
        <i/>
        <sz val="11"/>
        <color theme="1"/>
        <rFont val="Calibri"/>
        <family val="2"/>
        <charset val="238"/>
        <scheme val="minor"/>
      </rPr>
      <t>Wnioskowanemu dofinansowaniu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</si>
  <si>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</si>
  <si>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inwestycyjnych z kolumny 3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inwestycyjnych z kolumny 3a+3b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</si>
  <si>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inwestycyjnych z kolumny 3a+3b</t>
  </si>
  <si>
    <t>Wartość środków bieżących z kolumny 4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</si>
  <si>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środków bieżących z kolumny 4</t>
    </r>
    <r>
      <rPr>
        <sz val="11"/>
        <color theme="1"/>
        <rFont val="Calibri"/>
        <family val="2"/>
        <charset val="238"/>
        <scheme val="minor"/>
      </rPr>
      <t xml:space="preserve"> jest równa </t>
    </r>
    <r>
      <rPr>
        <i/>
        <sz val="11"/>
        <color theme="1"/>
        <rFont val="Calibri"/>
        <family val="2"/>
        <charset val="238"/>
        <scheme val="minor"/>
      </rPr>
      <t>Wartości środków bieżących z kolumny 4a+4b</t>
    </r>
    <r>
      <rPr>
        <sz val="11"/>
        <color theme="1"/>
        <rFont val="Calibri"/>
        <family val="2"/>
        <charset val="238"/>
        <scheme val="minor"/>
      </rPr>
      <t>?</t>
    </r>
  </si>
  <si>
    <t>Wartość środków bieżących z kolumny 4a+4b</t>
  </si>
  <si>
    <t>Wartość UE z kolumny 2a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</si>
  <si>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UE z kolumny 2a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współfinansowanie UE</t>
    </r>
    <r>
      <rPr>
        <sz val="11"/>
        <color theme="1"/>
        <rFont val="Calibri"/>
        <family val="2"/>
        <charset val="238"/>
        <scheme val="minor"/>
      </rPr>
      <t>?</t>
    </r>
  </si>
  <si>
    <t>Wartość BP z kolumny 2b</t>
  </si>
  <si>
    <r>
      <t xml:space="preserve">Czy </t>
    </r>
    <r>
      <rPr>
        <i/>
        <sz val="11"/>
        <color theme="1"/>
        <rFont val="Calibri"/>
        <family val="2"/>
        <charset val="238"/>
        <scheme val="minor"/>
      </rPr>
      <t>Wartość BP z kolumny 2b</t>
    </r>
    <r>
      <rPr>
        <sz val="11"/>
        <color theme="1"/>
        <rFont val="Calibri"/>
        <family val="2"/>
        <charset val="238"/>
        <scheme val="minor"/>
      </rPr>
      <t xml:space="preserve"> jest równa pozycji </t>
    </r>
    <r>
      <rPr>
        <i/>
        <sz val="11"/>
        <color theme="1"/>
        <rFont val="Calibri"/>
        <family val="2"/>
        <charset val="238"/>
        <scheme val="minor"/>
      </rPr>
      <t>w tym BP (B5-B6)</t>
    </r>
    <r>
      <rPr>
        <sz val="11"/>
        <color theme="1"/>
        <rFont val="Calibri"/>
        <family val="2"/>
        <charset val="238"/>
        <scheme val="minor"/>
      </rPr>
      <t>?</t>
    </r>
  </si>
  <si>
    <t>Załącznik Nr 4 do Umowy o dofinansowanie projektu</t>
  </si>
  <si>
    <t xml:space="preserve">Nazwa i adres Beneficjenta: </t>
  </si>
  <si>
    <t xml:space="preserve">Nazwa i nr projektu: </t>
  </si>
  <si>
    <t>Harmonogram płatności</t>
  </si>
  <si>
    <t>Lp.</t>
  </si>
  <si>
    <t>Kwota transzy dofinansowania</t>
  </si>
  <si>
    <t>Okres za jaki składany jest wniosek o płatność
od - do</t>
  </si>
  <si>
    <t>Kwota planowanych całkowitych wydatków do rozliczenia</t>
  </si>
  <si>
    <t>Dofinansowanie</t>
  </si>
  <si>
    <t>Wydatki inwestycyjne</t>
  </si>
  <si>
    <t>Wydatki bieżące</t>
  </si>
  <si>
    <t>Ogółem</t>
  </si>
  <si>
    <t xml:space="preserve"> W tym kwota na zakupy inwestycyjne i wydatki inwestycyjne (zawarta w kolumnie 2)</t>
  </si>
  <si>
    <t>W tym kwota środków bieżących (obliczana automatycznie jako różnica kolumny 2 i 3)</t>
  </si>
  <si>
    <t>W tym kwota dofinansowania</t>
  </si>
  <si>
    <t>Dzień</t>
  </si>
  <si>
    <t>Miesiąc</t>
  </si>
  <si>
    <t>Rok</t>
  </si>
  <si>
    <t xml:space="preserve">UE </t>
  </si>
  <si>
    <t>BP</t>
  </si>
  <si>
    <t>UE</t>
  </si>
  <si>
    <t>2a</t>
  </si>
  <si>
    <t>2b</t>
  </si>
  <si>
    <t>3a</t>
  </si>
  <si>
    <t>3b</t>
  </si>
  <si>
    <t>4a</t>
  </si>
  <si>
    <t>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</si>
</sst>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>
      <alignment horizontal="right" vertical="center"/>
    </xf>
    <xf numFmtId="4" fontId="4" fillId="0" borderId="0" xfId="1" applyNumberFormat="1" applyFont="1" applyAlignment="1" applyProtection="1">
      <alignment vertical="center" shrinkToFit="1"/>
      <protection locked="0"/>
    </xf>
    <xf numFmtId="4" fontId="4" fillId="0" borderId="1" xfId="1" applyNumberFormat="1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4" fontId="4" fillId="0" borderId="1" xfId="1" applyNumberFormat="1" applyFont="1" applyBorder="1" applyAlignment="1" applyProtection="1">
      <alignment horizontal="right" vertical="center" shrinkToFit="1"/>
      <protection locked="0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4" fontId="0" fillId="9" borderId="1" xfId="0" applyNumberForma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4" fillId="2" borderId="1" xfId="1" applyNumberFormat="1" applyFont="1" applyFill="1" applyBorder="1" applyAlignment="1" applyProtection="1">
      <alignment vertical="center" shrinkToFit="1"/>
    </xf>
    <xf numFmtId="4" fontId="4" fillId="2" borderId="1" xfId="1" applyNumberFormat="1" applyFont="1" applyFill="1" applyBorder="1" applyAlignment="1" applyProtection="1">
      <alignment horizontal="right" vertical="center" shrinkToFit="1"/>
    </xf>
    <xf numFmtId="0" fontId="13" fillId="6" borderId="1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shrinkToFit="1"/>
    </xf>
    <xf numFmtId="4" fontId="5" fillId="2" borderId="3" xfId="0" applyNumberFormat="1" applyFont="1" applyFill="1" applyBorder="1" applyAlignment="1">
      <alignment horizontal="right" vertical="center" shrinkToFit="1"/>
    </xf>
    <xf numFmtId="165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8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7" fillId="8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3">
    <dxf>
      <font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14</xdr:col>
      <xdr:colOff>198120</xdr:colOff>
      <xdr:row>2</xdr:row>
      <xdr:rowOff>44450</xdr:rowOff>
    </xdr:to>
    <xdr:pic>
      <xdr:nvPicPr>
        <xdr:cNvPr id="7" name="Obraz 6" descr="Znaki od lewej: Fundusze Europejskie z podpisem dla Małopolski, Rzeczpospolita Polska, Unia Europejska z podpisem Dofinansowane przez Unię Europejską, Małopolska." title="Pasek z logotypami w kolorz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0"/>
          <a:ext cx="5760720" cy="494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B33"/>
  <sheetViews>
    <sheetView workbookViewId="0">
      <pane ySplit="2" topLeftCell="A3" activePane="bottomLeft" state="frozen"/>
      <selection pane="bottomLeft" activeCell="B31" sqref="B31"/>
    </sheetView>
  </sheetViews>
  <sheetFormatPr defaultColWidth="9.140625" defaultRowHeight="15" x14ac:dyDescent="0.25"/>
  <cols>
    <col min="1" max="1" width="9.140625" style="1"/>
    <col min="2" max="2" width="147.28515625" style="1" customWidth="1"/>
    <col min="3" max="16384" width="9.140625" style="1"/>
  </cols>
  <sheetData>
    <row r="2" spans="2:2" ht="27" customHeight="1" x14ac:dyDescent="0.25">
      <c r="B2" s="19" t="s">
        <v>0</v>
      </c>
    </row>
    <row r="4" spans="2:2" x14ac:dyDescent="0.25">
      <c r="B4" s="1" t="s">
        <v>1</v>
      </c>
    </row>
    <row r="5" spans="2:2" x14ac:dyDescent="0.25">
      <c r="B5" s="1" t="s">
        <v>2</v>
      </c>
    </row>
    <row r="6" spans="2:2" x14ac:dyDescent="0.25">
      <c r="B6" s="1" t="s">
        <v>3</v>
      </c>
    </row>
    <row r="7" spans="2:2" x14ac:dyDescent="0.25">
      <c r="B7" s="1" t="s">
        <v>4</v>
      </c>
    </row>
    <row r="9" spans="2:2" x14ac:dyDescent="0.25">
      <c r="B9" s="1" t="s">
        <v>5</v>
      </c>
    </row>
    <row r="11" spans="2:2" x14ac:dyDescent="0.25">
      <c r="B11" s="1" t="s">
        <v>6</v>
      </c>
    </row>
    <row r="12" spans="2:2" x14ac:dyDescent="0.25">
      <c r="B12" s="1" t="s">
        <v>7</v>
      </c>
    </row>
    <row r="13" spans="2:2" x14ac:dyDescent="0.25">
      <c r="B13" s="1" t="s">
        <v>8</v>
      </c>
    </row>
    <row r="14" spans="2:2" x14ac:dyDescent="0.25">
      <c r="B14" s="1" t="s">
        <v>9</v>
      </c>
    </row>
    <row r="15" spans="2:2" x14ac:dyDescent="0.25">
      <c r="B15" s="1" t="s">
        <v>10</v>
      </c>
    </row>
    <row r="16" spans="2:2" x14ac:dyDescent="0.25">
      <c r="B16" s="1" t="s">
        <v>11</v>
      </c>
    </row>
    <row r="18" spans="2:2" x14ac:dyDescent="0.25">
      <c r="B18" s="1" t="s">
        <v>12</v>
      </c>
    </row>
    <row r="19" spans="2:2" x14ac:dyDescent="0.25">
      <c r="B19" s="1" t="s">
        <v>13</v>
      </c>
    </row>
    <row r="20" spans="2:2" x14ac:dyDescent="0.25">
      <c r="B20" s="1" t="s">
        <v>14</v>
      </c>
    </row>
    <row r="21" spans="2:2" x14ac:dyDescent="0.25">
      <c r="B21" s="1" t="s">
        <v>15</v>
      </c>
    </row>
    <row r="22" spans="2:2" x14ac:dyDescent="0.25">
      <c r="B22" s="1" t="s">
        <v>16</v>
      </c>
    </row>
    <row r="23" spans="2:2" x14ac:dyDescent="0.25">
      <c r="B23" s="1" t="s">
        <v>17</v>
      </c>
    </row>
    <row r="24" spans="2:2" x14ac:dyDescent="0.25">
      <c r="B24" s="1" t="s">
        <v>18</v>
      </c>
    </row>
    <row r="25" spans="2:2" x14ac:dyDescent="0.25">
      <c r="B25" s="1" t="s">
        <v>19</v>
      </c>
    </row>
    <row r="27" spans="2:2" x14ac:dyDescent="0.25">
      <c r="B27" s="1" t="s">
        <v>20</v>
      </c>
    </row>
    <row r="28" spans="2:2" x14ac:dyDescent="0.25">
      <c r="B28" s="1" t="s">
        <v>21</v>
      </c>
    </row>
    <row r="29" spans="2:2" x14ac:dyDescent="0.25">
      <c r="B29" s="1" t="s">
        <v>22</v>
      </c>
    </row>
    <row r="30" spans="2:2" x14ac:dyDescent="0.25">
      <c r="B30" s="1" t="s">
        <v>23</v>
      </c>
    </row>
    <row r="31" spans="2:2" x14ac:dyDescent="0.25">
      <c r="B31" s="1" t="s">
        <v>24</v>
      </c>
    </row>
    <row r="33" spans="2:2" x14ac:dyDescent="0.25">
      <c r="B33" s="1" t="s">
        <v>25</v>
      </c>
    </row>
  </sheetData>
  <sheetProtection algorithmName="SHA-512" hashValue="qyTSepQ2qL2iQ3hfxxuZMBkDKX1termYYttCJpZV1+bHXZ1fu8new/RcJ2rRV9QWl8SOPGvahCWLjkqFivgnMQ==" saltValue="sXaiuisZA2FNjwnB4X8I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2:N35"/>
  <sheetViews>
    <sheetView workbookViewId="0">
      <selection activeCell="N18" sqref="N18:N19"/>
    </sheetView>
  </sheetViews>
  <sheetFormatPr defaultColWidth="9.140625" defaultRowHeight="15" x14ac:dyDescent="0.25"/>
  <cols>
    <col min="1" max="1" width="9.140625" style="1"/>
    <col min="2" max="2" width="47.5703125" style="1" bestFit="1" customWidth="1"/>
    <col min="3" max="3" width="14.7109375" style="1" customWidth="1"/>
    <col min="4" max="4" width="9.140625" style="1"/>
    <col min="5" max="5" width="28.42578125" style="1" bestFit="1" customWidth="1"/>
    <col min="6" max="6" width="14.7109375" style="1" customWidth="1"/>
    <col min="7" max="13" width="9.140625" style="1"/>
    <col min="14" max="14" width="73" style="1" customWidth="1"/>
    <col min="15" max="16384" width="9.140625" style="1"/>
  </cols>
  <sheetData>
    <row r="2" spans="2:14" ht="21" customHeight="1" x14ac:dyDescent="0.25">
      <c r="B2" s="38" t="s">
        <v>26</v>
      </c>
      <c r="C2" s="38"/>
      <c r="D2" s="38"/>
      <c r="E2" s="38"/>
      <c r="F2" s="38"/>
    </row>
    <row r="4" spans="2:14" x14ac:dyDescent="0.25">
      <c r="B4" s="8" t="s">
        <v>27</v>
      </c>
      <c r="C4" s="3">
        <f>C5+C8</f>
        <v>0</v>
      </c>
    </row>
    <row r="5" spans="2:14" x14ac:dyDescent="0.25">
      <c r="B5" s="9" t="s">
        <v>28</v>
      </c>
      <c r="C5" s="2"/>
    </row>
    <row r="6" spans="2:14" x14ac:dyDescent="0.25">
      <c r="B6" s="10" t="s">
        <v>29</v>
      </c>
      <c r="C6" s="2"/>
      <c r="E6" s="10" t="s">
        <v>30</v>
      </c>
      <c r="F6" s="11" t="str">
        <f>IFERROR(C6/C5,"")</f>
        <v/>
      </c>
    </row>
    <row r="7" spans="2:14" x14ac:dyDescent="0.25">
      <c r="B7" s="10" t="s">
        <v>31</v>
      </c>
      <c r="C7" s="3">
        <f>C5-C6</f>
        <v>0</v>
      </c>
      <c r="E7" s="10" t="s">
        <v>32</v>
      </c>
      <c r="F7" s="11" t="str">
        <f>IFERROR(C7/C5,"")</f>
        <v/>
      </c>
    </row>
    <row r="8" spans="2:14" x14ac:dyDescent="0.25">
      <c r="B8" s="12" t="s">
        <v>33</v>
      </c>
      <c r="C8" s="2"/>
    </row>
    <row r="11" spans="2:14" ht="29.25" customHeight="1" x14ac:dyDescent="0.25">
      <c r="B11" s="42" t="s">
        <v>34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3" spans="2:14" ht="21.75" customHeight="1" x14ac:dyDescent="0.25">
      <c r="B13" s="43" t="s">
        <v>35</v>
      </c>
      <c r="C13" s="43"/>
      <c r="E13" s="44" t="s">
        <v>36</v>
      </c>
      <c r="F13" s="44"/>
      <c r="G13" s="44"/>
      <c r="H13" s="44"/>
      <c r="I13" s="44"/>
      <c r="J13" s="44"/>
      <c r="K13" s="44"/>
      <c r="L13" s="44"/>
      <c r="M13" s="44"/>
      <c r="N13" s="44"/>
    </row>
    <row r="14" spans="2:14" ht="18" customHeight="1" x14ac:dyDescent="0.25">
      <c r="B14" s="13" t="s">
        <v>37</v>
      </c>
      <c r="C14" s="14">
        <f>IFERROR(Harmonogram!K14,"")</f>
        <v>0</v>
      </c>
      <c r="E14" s="39" t="s">
        <v>38</v>
      </c>
      <c r="F14" s="39"/>
      <c r="G14" s="39"/>
      <c r="H14" s="39"/>
      <c r="I14" s="39"/>
      <c r="J14" s="39"/>
      <c r="K14" s="39"/>
      <c r="L14" s="39"/>
      <c r="M14" s="39"/>
      <c r="N14" s="18" t="str">
        <f>IF(C14=C4,"TAK","NIE, proszę poprawić Harmonogram")</f>
        <v>TAK</v>
      </c>
    </row>
    <row r="15" spans="2:14" ht="18" customHeight="1" x14ac:dyDescent="0.25">
      <c r="B15" s="13" t="s">
        <v>39</v>
      </c>
      <c r="C15" s="14">
        <f>IFERROR(Harmonogram!B14,"")</f>
        <v>0</v>
      </c>
      <c r="E15" s="39" t="s">
        <v>40</v>
      </c>
      <c r="F15" s="39"/>
      <c r="G15" s="39"/>
      <c r="H15" s="39"/>
      <c r="I15" s="39"/>
      <c r="J15" s="39"/>
      <c r="K15" s="39"/>
      <c r="L15" s="39"/>
      <c r="M15" s="39"/>
      <c r="N15" s="18" t="str">
        <f>IF(C15=C5,"TAK","NIE, proszę poprawić Harmonogram")</f>
        <v>TAK</v>
      </c>
    </row>
    <row r="16" spans="2:14" ht="18" customHeight="1" x14ac:dyDescent="0.25">
      <c r="B16" s="13" t="s">
        <v>41</v>
      </c>
      <c r="C16" s="14">
        <f>IFERROR(Harmonogram!M12,"")</f>
        <v>0</v>
      </c>
      <c r="E16" s="39" t="s">
        <v>42</v>
      </c>
      <c r="F16" s="39"/>
      <c r="G16" s="39"/>
      <c r="H16" s="39"/>
      <c r="I16" s="39"/>
      <c r="J16" s="39"/>
      <c r="K16" s="39"/>
      <c r="L16" s="39"/>
      <c r="M16" s="39"/>
      <c r="N16" s="18" t="str">
        <f>IF(C16=C5,"TAK","NIE, proszę poprawić Harmonogram")</f>
        <v>TAK</v>
      </c>
    </row>
    <row r="17" spans="2:14" ht="18" customHeight="1" x14ac:dyDescent="0.25">
      <c r="B17" s="13" t="s">
        <v>43</v>
      </c>
      <c r="C17" s="14">
        <f>IFERROR(Harmonogram!L14,"")</f>
        <v>0</v>
      </c>
      <c r="E17" s="39" t="s">
        <v>44</v>
      </c>
      <c r="F17" s="39"/>
      <c r="G17" s="39"/>
      <c r="H17" s="39"/>
      <c r="I17" s="39"/>
      <c r="J17" s="39"/>
      <c r="K17" s="39"/>
      <c r="L17" s="39"/>
      <c r="M17" s="39"/>
      <c r="N17" s="18" t="str">
        <f>IF(C17=C5,"TAK","NIE, proszę poprawić Harmonogram")</f>
        <v>TAK</v>
      </c>
    </row>
    <row r="18" spans="2:14" ht="18" customHeight="1" x14ac:dyDescent="0.25">
      <c r="B18" s="13" t="s">
        <v>45</v>
      </c>
      <c r="C18" s="14">
        <f>IFERROR(Harmonogram!C14,"")</f>
        <v>0</v>
      </c>
      <c r="E18" s="39" t="s">
        <v>46</v>
      </c>
      <c r="F18" s="39"/>
      <c r="G18" s="39"/>
      <c r="H18" s="39"/>
      <c r="I18" s="39"/>
      <c r="J18" s="39"/>
      <c r="K18" s="39"/>
      <c r="L18" s="39"/>
      <c r="M18" s="39"/>
      <c r="N18" s="40" t="str">
        <f>IF(C18=C19,"TAK","NIE, proszę poprawić Harmonogram")</f>
        <v>TAK</v>
      </c>
    </row>
    <row r="19" spans="2:14" ht="18" customHeight="1" x14ac:dyDescent="0.25">
      <c r="B19" s="13" t="s">
        <v>47</v>
      </c>
      <c r="C19" s="14">
        <f>IFERROR(Harmonogram!O12,"")</f>
        <v>0</v>
      </c>
      <c r="E19" s="39"/>
      <c r="F19" s="39"/>
      <c r="G19" s="39"/>
      <c r="H19" s="39"/>
      <c r="I19" s="39"/>
      <c r="J19" s="39"/>
      <c r="K19" s="39"/>
      <c r="L19" s="39"/>
      <c r="M19" s="39"/>
      <c r="N19" s="41"/>
    </row>
    <row r="20" spans="2:14" ht="18" customHeight="1" x14ac:dyDescent="0.25">
      <c r="B20" s="13" t="s">
        <v>48</v>
      </c>
      <c r="C20" s="14">
        <f>IFERROR(Harmonogram!D14,"")</f>
        <v>0</v>
      </c>
      <c r="E20" s="39" t="s">
        <v>49</v>
      </c>
      <c r="F20" s="39"/>
      <c r="G20" s="39"/>
      <c r="H20" s="39"/>
      <c r="I20" s="39"/>
      <c r="J20" s="39"/>
      <c r="K20" s="39"/>
      <c r="L20" s="39"/>
      <c r="M20" s="39"/>
      <c r="N20" s="40" t="str">
        <f>IF(C20=C21,"TAK","NIE, proszę poprawić Harmonogram")</f>
        <v>TAK</v>
      </c>
    </row>
    <row r="21" spans="2:14" ht="18" customHeight="1" x14ac:dyDescent="0.25">
      <c r="B21" s="13" t="s">
        <v>50</v>
      </c>
      <c r="C21" s="14">
        <f>IFERROR(Harmonogram!Q12,"")</f>
        <v>0</v>
      </c>
      <c r="E21" s="39"/>
      <c r="F21" s="39"/>
      <c r="G21" s="39"/>
      <c r="H21" s="39"/>
      <c r="I21" s="39"/>
      <c r="J21" s="39"/>
      <c r="K21" s="39"/>
      <c r="L21" s="39"/>
      <c r="M21" s="39"/>
      <c r="N21" s="41"/>
    </row>
    <row r="22" spans="2:14" ht="18" customHeight="1" x14ac:dyDescent="0.25">
      <c r="B22" s="13" t="s">
        <v>51</v>
      </c>
      <c r="C22" s="14">
        <f>IFERROR(Harmonogram!M14,"")</f>
        <v>0</v>
      </c>
      <c r="E22" s="39" t="s">
        <v>52</v>
      </c>
      <c r="F22" s="39"/>
      <c r="G22" s="39"/>
      <c r="H22" s="39"/>
      <c r="I22" s="39"/>
      <c r="J22" s="39"/>
      <c r="K22" s="39"/>
      <c r="L22" s="39"/>
      <c r="M22" s="39"/>
      <c r="N22" s="18" t="str">
        <f>IF(C22=C6,"TAK","NIE, proszę dodać do ostatniej transzy w kolumnie 2a odpowiednią wartość")</f>
        <v>TAK</v>
      </c>
    </row>
    <row r="23" spans="2:14" ht="18" customHeight="1" x14ac:dyDescent="0.25">
      <c r="B23" s="13" t="s">
        <v>53</v>
      </c>
      <c r="C23" s="14">
        <f>IFERROR(Harmonogram!N14,"")</f>
        <v>0</v>
      </c>
      <c r="E23" s="39" t="s">
        <v>54</v>
      </c>
      <c r="F23" s="39"/>
      <c r="G23" s="39"/>
      <c r="H23" s="39"/>
      <c r="I23" s="39"/>
      <c r="J23" s="39"/>
      <c r="K23" s="39"/>
      <c r="L23" s="39"/>
      <c r="M23" s="39"/>
      <c r="N23" s="18" t="str">
        <f>IF(C23=C7,"TAK","NIE, proszę poprawić Harmonogram")</f>
        <v>TAK</v>
      </c>
    </row>
    <row r="24" spans="2:14" x14ac:dyDescent="0.25">
      <c r="C24" s="15"/>
    </row>
    <row r="25" spans="2:14" x14ac:dyDescent="0.25">
      <c r="C25" s="15"/>
    </row>
    <row r="26" spans="2:14" x14ac:dyDescent="0.25">
      <c r="C26" s="15"/>
    </row>
    <row r="27" spans="2:14" x14ac:dyDescent="0.25">
      <c r="C27" s="15"/>
    </row>
    <row r="28" spans="2:14" x14ac:dyDescent="0.25">
      <c r="C28" s="15"/>
    </row>
    <row r="29" spans="2:14" x14ac:dyDescent="0.25">
      <c r="C29" s="15"/>
    </row>
    <row r="30" spans="2:14" x14ac:dyDescent="0.25">
      <c r="C30" s="15"/>
    </row>
    <row r="31" spans="2:14" x14ac:dyDescent="0.25">
      <c r="C31" s="15"/>
    </row>
    <row r="32" spans="2:14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</sheetData>
  <sheetProtection algorithmName="SHA-512" hashValue="+MTHp6csnRX/uPwh/IQE3gUzrFuyd2oF/0o8mUWRkDMZzbSRfhme8lFE0Lz88Qp/qCEc+ClAmhA79+wC0uqewg==" saltValue="S8Jh5KJZfal7ntz2wmduBA==" spinCount="100000" sheet="1" objects="1" scenarios="1"/>
  <mergeCells count="14">
    <mergeCell ref="B2:F2"/>
    <mergeCell ref="E20:M21"/>
    <mergeCell ref="E22:M22"/>
    <mergeCell ref="E23:M23"/>
    <mergeCell ref="N18:N19"/>
    <mergeCell ref="N20:N21"/>
    <mergeCell ref="B11:N11"/>
    <mergeCell ref="B13:C13"/>
    <mergeCell ref="E13:N13"/>
    <mergeCell ref="E18:M19"/>
    <mergeCell ref="E14:M14"/>
    <mergeCell ref="E15:M15"/>
    <mergeCell ref="E16:M16"/>
    <mergeCell ref="E17:M17"/>
  </mergeCells>
  <conditionalFormatting sqref="N14:N23">
    <cfRule type="containsText" dxfId="2" priority="1" operator="containsText" text="TAK">
      <formula>NOT(ISERROR(SEARCH("TAK",N14)))</formula>
    </cfRule>
    <cfRule type="containsText" dxfId="1" priority="2" operator="containsText" text="NIE, proszę poprawić harmonogram">
      <formula>NOT(ISERROR(SEARCH("NIE, proszę poprawić harmonogram",N14)))</formula>
    </cfRule>
  </conditionalFormatting>
  <conditionalFormatting sqref="N22:N23">
    <cfRule type="cellIs" dxfId="0" priority="3" operator="equal">
      <formula>"NIE, proszę poprawić Harmonogram"</formula>
    </cfRule>
  </conditionalFormatting>
  <pageMargins left="0.7" right="0.7" top="0.75" bottom="0.75" header="0.3" footer="0.3"/>
  <pageSetup paperSize="9" orientation="portrait" verticalDpi="0" r:id="rId1"/>
  <ignoredErrors>
    <ignoredError sqref="C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V41"/>
  <sheetViews>
    <sheetView tabSelected="1" topLeftCell="A4" zoomScale="90" zoomScaleNormal="90" zoomScaleSheetLayoutView="100" workbookViewId="0">
      <selection activeCell="O23" sqref="O23"/>
    </sheetView>
  </sheetViews>
  <sheetFormatPr defaultColWidth="9.140625" defaultRowHeight="15" x14ac:dyDescent="0.25"/>
  <cols>
    <col min="1" max="1" width="5" style="1" customWidth="1"/>
    <col min="2" max="2" width="20.140625" style="1" customWidth="1"/>
    <col min="3" max="4" width="17.7109375" style="1" customWidth="1"/>
    <col min="5" max="6" width="3.7109375" style="1" bestFit="1" customWidth="1"/>
    <col min="7" max="7" width="5.5703125" style="1" bestFit="1" customWidth="1"/>
    <col min="8" max="9" width="3.7109375" style="1" bestFit="1" customWidth="1"/>
    <col min="10" max="10" width="5.5703125" style="1" bestFit="1" customWidth="1"/>
    <col min="11" max="12" width="15.85546875" style="1" bestFit="1" customWidth="1"/>
    <col min="13" max="13" width="13.28515625" style="1" customWidth="1"/>
    <col min="14" max="14" width="13.85546875" style="1" bestFit="1" customWidth="1"/>
    <col min="15" max="16" width="10.7109375" style="1" customWidth="1"/>
    <col min="17" max="17" width="11.42578125" style="1" bestFit="1" customWidth="1"/>
    <col min="18" max="18" width="12.28515625" style="1" bestFit="1" customWidth="1"/>
    <col min="19" max="20" width="16" style="1" bestFit="1" customWidth="1"/>
    <col min="21" max="22" width="14.85546875" style="1" customWidth="1"/>
    <col min="23" max="16384" width="9.140625" style="1"/>
  </cols>
  <sheetData>
    <row r="1" spans="1:22" ht="21" customHeight="1" x14ac:dyDescent="0.25">
      <c r="F1" s="48"/>
      <c r="G1" s="48"/>
      <c r="H1" s="48"/>
      <c r="I1" s="48"/>
      <c r="J1" s="48"/>
      <c r="K1" s="48"/>
      <c r="L1" s="48"/>
      <c r="M1" s="48"/>
      <c r="N1" s="48"/>
      <c r="O1" s="20"/>
      <c r="P1" s="20"/>
    </row>
    <row r="2" spans="1:22" x14ac:dyDescent="0.25">
      <c r="F2" s="48"/>
      <c r="G2" s="48"/>
      <c r="H2" s="48"/>
      <c r="I2" s="48"/>
      <c r="J2" s="48"/>
      <c r="K2" s="48"/>
      <c r="L2" s="48"/>
      <c r="M2" s="48"/>
      <c r="N2" s="48"/>
      <c r="O2" s="20"/>
      <c r="P2" s="20"/>
    </row>
    <row r="3" spans="1:22" x14ac:dyDescent="0.25">
      <c r="F3" s="48"/>
      <c r="G3" s="48"/>
      <c r="H3" s="48"/>
      <c r="I3" s="48"/>
      <c r="J3" s="48"/>
      <c r="K3" s="48"/>
      <c r="L3" s="48"/>
      <c r="M3" s="48"/>
      <c r="N3" s="48"/>
      <c r="O3" s="20"/>
      <c r="P3" s="20"/>
    </row>
    <row r="5" spans="1:22" ht="21" customHeight="1" x14ac:dyDescent="0.25">
      <c r="A5" s="59" t="s">
        <v>55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22" ht="24" customHeight="1" x14ac:dyDescent="0.25">
      <c r="A6" s="56" t="s">
        <v>56</v>
      </c>
      <c r="B6" s="5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1:22" ht="24" customHeight="1" x14ac:dyDescent="0.25">
      <c r="A7" s="57" t="s">
        <v>57</v>
      </c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22" ht="11.25" customHeight="1" x14ac:dyDescent="0.25">
      <c r="F8" s="21"/>
    </row>
    <row r="9" spans="1:22" ht="25.5" customHeight="1" thickBot="1" x14ac:dyDescent="0.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30" customHeight="1" thickBot="1" x14ac:dyDescent="0.3">
      <c r="A10" s="45" t="s">
        <v>58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7"/>
    </row>
    <row r="11" spans="1:22" ht="51" customHeight="1" x14ac:dyDescent="0.25">
      <c r="A11" s="61" t="s">
        <v>59</v>
      </c>
      <c r="B11" s="55" t="s">
        <v>60</v>
      </c>
      <c r="C11" s="52"/>
      <c r="D11" s="53"/>
      <c r="E11" s="51" t="s">
        <v>61</v>
      </c>
      <c r="F11" s="52"/>
      <c r="G11" s="52"/>
      <c r="H11" s="52"/>
      <c r="I11" s="52"/>
      <c r="J11" s="53"/>
      <c r="K11" s="51" t="s">
        <v>62</v>
      </c>
      <c r="L11" s="63"/>
      <c r="M11" s="55" t="s">
        <v>63</v>
      </c>
      <c r="N11" s="53"/>
      <c r="O11" s="55" t="s">
        <v>64</v>
      </c>
      <c r="P11" s="53"/>
      <c r="Q11" s="55" t="s">
        <v>65</v>
      </c>
      <c r="R11" s="53"/>
    </row>
    <row r="12" spans="1:22" ht="18.75" customHeight="1" x14ac:dyDescent="0.25">
      <c r="A12" s="61"/>
      <c r="B12" s="49" t="s">
        <v>66</v>
      </c>
      <c r="C12" s="60" t="s">
        <v>67</v>
      </c>
      <c r="D12" s="60" t="s">
        <v>68</v>
      </c>
      <c r="E12" s="22"/>
      <c r="F12" s="23"/>
      <c r="G12" s="23"/>
      <c r="H12" s="23"/>
      <c r="I12" s="23"/>
      <c r="J12" s="24"/>
      <c r="K12" s="49" t="s">
        <v>66</v>
      </c>
      <c r="L12" s="50" t="s">
        <v>69</v>
      </c>
      <c r="M12" s="54">
        <f>IFERROR(M14+N14,"")</f>
        <v>0</v>
      </c>
      <c r="N12" s="54"/>
      <c r="O12" s="54">
        <f>IFERROR(O14+P14,"")</f>
        <v>0</v>
      </c>
      <c r="P12" s="54"/>
      <c r="Q12" s="54">
        <f>IFERROR(Q14+R14,"")</f>
        <v>0</v>
      </c>
      <c r="R12" s="54"/>
    </row>
    <row r="13" spans="1:22" ht="38.25" customHeight="1" x14ac:dyDescent="0.25">
      <c r="A13" s="62"/>
      <c r="B13" s="49"/>
      <c r="C13" s="60"/>
      <c r="D13" s="60"/>
      <c r="E13" s="25" t="s">
        <v>70</v>
      </c>
      <c r="F13" s="25" t="s">
        <v>71</v>
      </c>
      <c r="G13" s="25" t="s">
        <v>72</v>
      </c>
      <c r="H13" s="25" t="s">
        <v>70</v>
      </c>
      <c r="I13" s="25" t="s">
        <v>71</v>
      </c>
      <c r="J13" s="25" t="s">
        <v>72</v>
      </c>
      <c r="K13" s="49"/>
      <c r="L13" s="50"/>
      <c r="M13" s="26" t="s">
        <v>73</v>
      </c>
      <c r="N13" s="26" t="s">
        <v>74</v>
      </c>
      <c r="O13" s="26" t="s">
        <v>75</v>
      </c>
      <c r="P13" s="26" t="s">
        <v>74</v>
      </c>
      <c r="Q13" s="26" t="s">
        <v>75</v>
      </c>
      <c r="R13" s="26" t="s">
        <v>74</v>
      </c>
    </row>
    <row r="14" spans="1:22" ht="25.5" customHeight="1" x14ac:dyDescent="0.25">
      <c r="A14" s="27"/>
      <c r="B14" s="28">
        <f>SUM(B16:B41)</f>
        <v>0</v>
      </c>
      <c r="C14" s="28">
        <f>SUM(C16:C41)</f>
        <v>0</v>
      </c>
      <c r="D14" s="28">
        <f>SUM(D16:D41)</f>
        <v>0</v>
      </c>
      <c r="E14" s="29"/>
      <c r="F14" s="29"/>
      <c r="G14" s="29"/>
      <c r="H14" s="29"/>
      <c r="I14" s="29"/>
      <c r="J14" s="29"/>
      <c r="K14" s="30">
        <f t="shared" ref="K14:R14" si="0">SUM(K16:K41)</f>
        <v>0</v>
      </c>
      <c r="L14" s="30">
        <f t="shared" si="0"/>
        <v>0</v>
      </c>
      <c r="M14" s="31">
        <f t="shared" si="0"/>
        <v>0</v>
      </c>
      <c r="N14" s="31">
        <f t="shared" si="0"/>
        <v>0</v>
      </c>
      <c r="O14" s="31">
        <f t="shared" si="0"/>
        <v>0</v>
      </c>
      <c r="P14" s="31">
        <f t="shared" si="0"/>
        <v>0</v>
      </c>
      <c r="Q14" s="31">
        <f t="shared" si="0"/>
        <v>0</v>
      </c>
      <c r="R14" s="31">
        <f t="shared" si="0"/>
        <v>0</v>
      </c>
      <c r="U14" s="32"/>
      <c r="V14" s="32"/>
    </row>
    <row r="15" spans="1:22" x14ac:dyDescent="0.25">
      <c r="A15" s="33">
        <v>1</v>
      </c>
      <c r="B15" s="33">
        <v>2</v>
      </c>
      <c r="C15" s="33">
        <v>3</v>
      </c>
      <c r="D15" s="33">
        <v>4</v>
      </c>
      <c r="E15" s="33">
        <v>5</v>
      </c>
      <c r="F15" s="33">
        <v>6</v>
      </c>
      <c r="G15" s="33">
        <v>7</v>
      </c>
      <c r="H15" s="33">
        <v>8</v>
      </c>
      <c r="I15" s="33">
        <v>9</v>
      </c>
      <c r="J15" s="33">
        <v>10</v>
      </c>
      <c r="K15" s="33">
        <v>11</v>
      </c>
      <c r="L15" s="33">
        <v>12</v>
      </c>
      <c r="M15" s="33" t="s">
        <v>76</v>
      </c>
      <c r="N15" s="33" t="s">
        <v>77</v>
      </c>
      <c r="O15" s="33" t="s">
        <v>78</v>
      </c>
      <c r="P15" s="33" t="s">
        <v>79</v>
      </c>
      <c r="Q15" s="33" t="s">
        <v>80</v>
      </c>
      <c r="R15" s="33" t="s">
        <v>81</v>
      </c>
    </row>
    <row r="16" spans="1:22" x14ac:dyDescent="0.25">
      <c r="A16" s="34">
        <v>1</v>
      </c>
      <c r="B16" s="5"/>
      <c r="C16" s="5"/>
      <c r="D16" s="16">
        <f>B16-C16</f>
        <v>0</v>
      </c>
      <c r="E16" s="6"/>
      <c r="F16" s="6"/>
      <c r="G16" s="6"/>
      <c r="H16" s="6"/>
      <c r="I16" s="6"/>
      <c r="J16" s="6"/>
      <c r="K16" s="7"/>
      <c r="L16" s="7"/>
      <c r="M16" s="17" t="str">
        <f>IFERROR(ROUNDDOWN(B16*Dane!$F$6,2),"")</f>
        <v/>
      </c>
      <c r="N16" s="35" t="str">
        <f>IFERROR(B16-M16,"")</f>
        <v/>
      </c>
      <c r="O16" s="35" t="str">
        <f>IFERROR(ROUNDDOWN(C16*Dane!$F$6,2),"")</f>
        <v/>
      </c>
      <c r="P16" s="35" t="str">
        <f>IFERROR(C16-O16,"")</f>
        <v/>
      </c>
      <c r="Q16" s="35" t="str">
        <f>IFERROR(M16-O16,"")</f>
        <v/>
      </c>
      <c r="R16" s="35" t="str">
        <f>IFERROR(N16-P16,"")</f>
        <v/>
      </c>
    </row>
    <row r="17" spans="1:18" x14ac:dyDescent="0.25">
      <c r="A17" s="34">
        <v>2</v>
      </c>
      <c r="B17" s="4"/>
      <c r="C17" s="5"/>
      <c r="D17" s="16">
        <f>B17-C17</f>
        <v>0</v>
      </c>
      <c r="E17" s="6"/>
      <c r="F17" s="6"/>
      <c r="G17" s="6"/>
      <c r="H17" s="6"/>
      <c r="I17" s="6"/>
      <c r="J17" s="6"/>
      <c r="K17" s="7"/>
      <c r="L17" s="7"/>
      <c r="M17" s="17" t="str">
        <f>IFERROR(ROUNDDOWN(B17*Dane!$F$6,2),"")</f>
        <v/>
      </c>
      <c r="N17" s="35" t="str">
        <f t="shared" ref="N17:N29" si="1">IFERROR(B17-M17,"")</f>
        <v/>
      </c>
      <c r="O17" s="35" t="str">
        <f>IFERROR(ROUNDDOWN(C17*Dane!$F$6,2),"")</f>
        <v/>
      </c>
      <c r="P17" s="35" t="str">
        <f t="shared" ref="P17:P29" si="2">IFERROR(C17-O17,"")</f>
        <v/>
      </c>
      <c r="Q17" s="35" t="str">
        <f t="shared" ref="Q17:Q29" si="3">IFERROR(M17-O17,"")</f>
        <v/>
      </c>
      <c r="R17" s="35" t="str">
        <f t="shared" ref="R17:R29" si="4">IFERROR(N17-P17,"")</f>
        <v/>
      </c>
    </row>
    <row r="18" spans="1:18" x14ac:dyDescent="0.25">
      <c r="A18" s="34">
        <v>3</v>
      </c>
      <c r="B18" s="5"/>
      <c r="C18" s="5"/>
      <c r="D18" s="16">
        <f t="shared" ref="D18:D21" si="5">B18-C18</f>
        <v>0</v>
      </c>
      <c r="E18" s="6"/>
      <c r="F18" s="6"/>
      <c r="G18" s="6"/>
      <c r="H18" s="6"/>
      <c r="I18" s="6"/>
      <c r="J18" s="6"/>
      <c r="K18" s="7"/>
      <c r="L18" s="7"/>
      <c r="M18" s="17" t="str">
        <f>IFERROR(ROUNDDOWN(B18*Dane!$F$6,2),"")</f>
        <v/>
      </c>
      <c r="N18" s="35" t="str">
        <f t="shared" si="1"/>
        <v/>
      </c>
      <c r="O18" s="35" t="str">
        <f>IFERROR(ROUNDDOWN(C18*Dane!$F$6,2),"")</f>
        <v/>
      </c>
      <c r="P18" s="35" t="str">
        <f t="shared" si="2"/>
        <v/>
      </c>
      <c r="Q18" s="35" t="str">
        <f t="shared" si="3"/>
        <v/>
      </c>
      <c r="R18" s="35" t="str">
        <f t="shared" si="4"/>
        <v/>
      </c>
    </row>
    <row r="19" spans="1:18" x14ac:dyDescent="0.25">
      <c r="A19" s="34">
        <v>4</v>
      </c>
      <c r="B19" s="5"/>
      <c r="C19" s="5"/>
      <c r="D19" s="16">
        <f t="shared" si="5"/>
        <v>0</v>
      </c>
      <c r="E19" s="6"/>
      <c r="F19" s="6"/>
      <c r="G19" s="6"/>
      <c r="H19" s="6"/>
      <c r="I19" s="6"/>
      <c r="J19" s="6"/>
      <c r="K19" s="7"/>
      <c r="L19" s="7"/>
      <c r="M19" s="17" t="str">
        <f>IFERROR(ROUNDDOWN(B19*Dane!$F$6,2),"")</f>
        <v/>
      </c>
      <c r="N19" s="35" t="str">
        <f t="shared" si="1"/>
        <v/>
      </c>
      <c r="O19" s="35" t="str">
        <f>IFERROR(ROUNDDOWN(C19*Dane!$F$6,2),"")</f>
        <v/>
      </c>
      <c r="P19" s="35" t="str">
        <f t="shared" si="2"/>
        <v/>
      </c>
      <c r="Q19" s="35" t="str">
        <f t="shared" si="3"/>
        <v/>
      </c>
      <c r="R19" s="35" t="str">
        <f t="shared" si="4"/>
        <v/>
      </c>
    </row>
    <row r="20" spans="1:18" x14ac:dyDescent="0.25">
      <c r="A20" s="34">
        <v>5</v>
      </c>
      <c r="B20" s="5"/>
      <c r="C20" s="5"/>
      <c r="D20" s="16">
        <f t="shared" si="5"/>
        <v>0</v>
      </c>
      <c r="E20" s="6"/>
      <c r="F20" s="6"/>
      <c r="G20" s="6"/>
      <c r="H20" s="6"/>
      <c r="I20" s="6"/>
      <c r="J20" s="6"/>
      <c r="K20" s="7"/>
      <c r="L20" s="7"/>
      <c r="M20" s="17" t="str">
        <f>IFERROR(ROUNDDOWN(B20*Dane!$F$6,2),"")</f>
        <v/>
      </c>
      <c r="N20" s="35" t="str">
        <f t="shared" si="1"/>
        <v/>
      </c>
      <c r="O20" s="35" t="str">
        <f>IFERROR(ROUNDDOWN(C20*Dane!$F$6,2),"")</f>
        <v/>
      </c>
      <c r="P20" s="35" t="str">
        <f t="shared" si="2"/>
        <v/>
      </c>
      <c r="Q20" s="35" t="str">
        <f t="shared" si="3"/>
        <v/>
      </c>
      <c r="R20" s="35" t="str">
        <f t="shared" si="4"/>
        <v/>
      </c>
    </row>
    <row r="21" spans="1:18" x14ac:dyDescent="0.25">
      <c r="A21" s="34">
        <v>6</v>
      </c>
      <c r="B21" s="5"/>
      <c r="C21" s="5"/>
      <c r="D21" s="16">
        <f t="shared" si="5"/>
        <v>0</v>
      </c>
      <c r="E21" s="6"/>
      <c r="F21" s="6"/>
      <c r="G21" s="6"/>
      <c r="H21" s="6"/>
      <c r="I21" s="6"/>
      <c r="J21" s="6"/>
      <c r="K21" s="7"/>
      <c r="L21" s="7"/>
      <c r="M21" s="17" t="str">
        <f>IFERROR(ROUNDDOWN(B21*Dane!$F$6,2),"")</f>
        <v/>
      </c>
      <c r="N21" s="35" t="str">
        <f t="shared" si="1"/>
        <v/>
      </c>
      <c r="O21" s="35" t="str">
        <f>IFERROR(ROUNDDOWN(C21*Dane!$F$6,2),"")</f>
        <v/>
      </c>
      <c r="P21" s="35" t="str">
        <f t="shared" si="2"/>
        <v/>
      </c>
      <c r="Q21" s="35" t="str">
        <f t="shared" si="3"/>
        <v/>
      </c>
      <c r="R21" s="35" t="str">
        <f t="shared" si="4"/>
        <v/>
      </c>
    </row>
    <row r="22" spans="1:18" x14ac:dyDescent="0.25">
      <c r="A22" s="34">
        <v>7</v>
      </c>
      <c r="B22" s="5"/>
      <c r="C22" s="5"/>
      <c r="D22" s="16">
        <f t="shared" ref="D22:D29" si="6">B22-C22</f>
        <v>0</v>
      </c>
      <c r="E22" s="6"/>
      <c r="F22" s="6"/>
      <c r="G22" s="6"/>
      <c r="H22" s="6"/>
      <c r="I22" s="6"/>
      <c r="J22" s="6"/>
      <c r="K22" s="7"/>
      <c r="L22" s="7"/>
      <c r="M22" s="17" t="str">
        <f>IFERROR(ROUNDDOWN(B22*Dane!$F$6,2),"")</f>
        <v/>
      </c>
      <c r="N22" s="35" t="str">
        <f t="shared" si="1"/>
        <v/>
      </c>
      <c r="O22" s="35" t="str">
        <f>IFERROR(ROUNDDOWN(C22*Dane!$F$6,2),"")</f>
        <v/>
      </c>
      <c r="P22" s="35" t="str">
        <f t="shared" si="2"/>
        <v/>
      </c>
      <c r="Q22" s="35" t="str">
        <f t="shared" si="3"/>
        <v/>
      </c>
      <c r="R22" s="35" t="str">
        <f t="shared" si="4"/>
        <v/>
      </c>
    </row>
    <row r="23" spans="1:18" x14ac:dyDescent="0.25">
      <c r="A23" s="34">
        <v>8</v>
      </c>
      <c r="B23" s="5"/>
      <c r="C23" s="5"/>
      <c r="D23" s="16">
        <f t="shared" si="6"/>
        <v>0</v>
      </c>
      <c r="E23" s="6"/>
      <c r="F23" s="6"/>
      <c r="G23" s="6"/>
      <c r="H23" s="6"/>
      <c r="I23" s="6"/>
      <c r="J23" s="6"/>
      <c r="K23" s="7"/>
      <c r="L23" s="7"/>
      <c r="M23" s="17" t="str">
        <f>IFERROR(ROUNDDOWN(B23*Dane!$F$6,2),"")</f>
        <v/>
      </c>
      <c r="N23" s="35" t="str">
        <f t="shared" si="1"/>
        <v/>
      </c>
      <c r="O23" s="35" t="str">
        <f>IFERROR(ROUNDDOWN(C23*Dane!$F$6,2),"")</f>
        <v/>
      </c>
      <c r="P23" s="35" t="str">
        <f t="shared" si="2"/>
        <v/>
      </c>
      <c r="Q23" s="35" t="str">
        <f t="shared" si="3"/>
        <v/>
      </c>
      <c r="R23" s="35" t="str">
        <f t="shared" si="4"/>
        <v/>
      </c>
    </row>
    <row r="24" spans="1:18" x14ac:dyDescent="0.25">
      <c r="A24" s="34">
        <v>9</v>
      </c>
      <c r="B24" s="5"/>
      <c r="C24" s="5"/>
      <c r="D24" s="16">
        <f t="shared" si="6"/>
        <v>0</v>
      </c>
      <c r="E24" s="6"/>
      <c r="F24" s="6"/>
      <c r="G24" s="6"/>
      <c r="H24" s="6"/>
      <c r="I24" s="6"/>
      <c r="J24" s="6"/>
      <c r="K24" s="7"/>
      <c r="L24" s="7"/>
      <c r="M24" s="17" t="str">
        <f>IFERROR(ROUNDDOWN(B24*Dane!$F$6,2),"")</f>
        <v/>
      </c>
      <c r="N24" s="35" t="str">
        <f t="shared" si="1"/>
        <v/>
      </c>
      <c r="O24" s="35" t="str">
        <f>IFERROR(ROUNDDOWN(C24*Dane!$F$6,2),"")</f>
        <v/>
      </c>
      <c r="P24" s="35" t="str">
        <f t="shared" si="2"/>
        <v/>
      </c>
      <c r="Q24" s="35" t="str">
        <f t="shared" si="3"/>
        <v/>
      </c>
      <c r="R24" s="35" t="str">
        <f t="shared" si="4"/>
        <v/>
      </c>
    </row>
    <row r="25" spans="1:18" x14ac:dyDescent="0.25">
      <c r="A25" s="34">
        <v>10</v>
      </c>
      <c r="B25" s="5"/>
      <c r="C25" s="5"/>
      <c r="D25" s="16">
        <f t="shared" si="6"/>
        <v>0</v>
      </c>
      <c r="E25" s="6"/>
      <c r="F25" s="6"/>
      <c r="G25" s="6"/>
      <c r="H25" s="6"/>
      <c r="I25" s="6"/>
      <c r="J25" s="6"/>
      <c r="K25" s="7"/>
      <c r="L25" s="7"/>
      <c r="M25" s="17" t="str">
        <f>IFERROR(ROUNDDOWN(B25*Dane!$F$6,2),"")</f>
        <v/>
      </c>
      <c r="N25" s="35" t="str">
        <f t="shared" si="1"/>
        <v/>
      </c>
      <c r="O25" s="35" t="str">
        <f>IFERROR(ROUNDDOWN(C25*Dane!$F$6,2),"")</f>
        <v/>
      </c>
      <c r="P25" s="35" t="str">
        <f t="shared" si="2"/>
        <v/>
      </c>
      <c r="Q25" s="35" t="str">
        <f t="shared" si="3"/>
        <v/>
      </c>
      <c r="R25" s="35" t="str">
        <f t="shared" si="4"/>
        <v/>
      </c>
    </row>
    <row r="26" spans="1:18" x14ac:dyDescent="0.25">
      <c r="A26" s="34">
        <v>11</v>
      </c>
      <c r="B26" s="5"/>
      <c r="C26" s="5"/>
      <c r="D26" s="16">
        <f t="shared" si="6"/>
        <v>0</v>
      </c>
      <c r="E26" s="6"/>
      <c r="F26" s="6"/>
      <c r="G26" s="6"/>
      <c r="H26" s="6"/>
      <c r="I26" s="6"/>
      <c r="J26" s="6"/>
      <c r="K26" s="7"/>
      <c r="L26" s="7"/>
      <c r="M26" s="17" t="str">
        <f>IFERROR(ROUNDDOWN(B26*Dane!$F$6,2),"")</f>
        <v/>
      </c>
      <c r="N26" s="35" t="str">
        <f t="shared" si="1"/>
        <v/>
      </c>
      <c r="O26" s="35" t="str">
        <f>IFERROR(ROUNDDOWN(C26*Dane!$F$6,2),"")</f>
        <v/>
      </c>
      <c r="P26" s="35" t="str">
        <f t="shared" si="2"/>
        <v/>
      </c>
      <c r="Q26" s="35" t="str">
        <f t="shared" si="3"/>
        <v/>
      </c>
      <c r="R26" s="35" t="str">
        <f t="shared" si="4"/>
        <v/>
      </c>
    </row>
    <row r="27" spans="1:18" x14ac:dyDescent="0.25">
      <c r="A27" s="34">
        <v>12</v>
      </c>
      <c r="B27" s="5"/>
      <c r="C27" s="5"/>
      <c r="D27" s="16">
        <f t="shared" si="6"/>
        <v>0</v>
      </c>
      <c r="E27" s="6"/>
      <c r="F27" s="6"/>
      <c r="G27" s="6"/>
      <c r="H27" s="6"/>
      <c r="I27" s="6"/>
      <c r="J27" s="6"/>
      <c r="K27" s="7"/>
      <c r="L27" s="7"/>
      <c r="M27" s="17" t="str">
        <f>IFERROR(ROUNDDOWN(B27*Dane!$F$6,2),"")</f>
        <v/>
      </c>
      <c r="N27" s="35" t="str">
        <f t="shared" si="1"/>
        <v/>
      </c>
      <c r="O27" s="35" t="str">
        <f>IFERROR(ROUNDDOWN(C27*Dane!$F$6,2),"")</f>
        <v/>
      </c>
      <c r="P27" s="35" t="str">
        <f t="shared" si="2"/>
        <v/>
      </c>
      <c r="Q27" s="35" t="str">
        <f t="shared" si="3"/>
        <v/>
      </c>
      <c r="R27" s="35" t="str">
        <f t="shared" si="4"/>
        <v/>
      </c>
    </row>
    <row r="28" spans="1:18" x14ac:dyDescent="0.25">
      <c r="A28" s="34">
        <v>13</v>
      </c>
      <c r="B28" s="5"/>
      <c r="C28" s="5"/>
      <c r="D28" s="16">
        <f t="shared" si="6"/>
        <v>0</v>
      </c>
      <c r="E28" s="6"/>
      <c r="F28" s="6"/>
      <c r="G28" s="6"/>
      <c r="H28" s="6"/>
      <c r="I28" s="6"/>
      <c r="J28" s="6"/>
      <c r="K28" s="7"/>
      <c r="L28" s="7"/>
      <c r="M28" s="17" t="str">
        <f>IFERROR(ROUNDDOWN(B28*Dane!$F$6,2),"")</f>
        <v/>
      </c>
      <c r="N28" s="35" t="str">
        <f t="shared" si="1"/>
        <v/>
      </c>
      <c r="O28" s="35" t="str">
        <f>IFERROR(ROUNDDOWN(C28*Dane!$F$6,2),"")</f>
        <v/>
      </c>
      <c r="P28" s="35" t="str">
        <f t="shared" si="2"/>
        <v/>
      </c>
      <c r="Q28" s="35" t="str">
        <f t="shared" si="3"/>
        <v/>
      </c>
      <c r="R28" s="35" t="str">
        <f t="shared" si="4"/>
        <v/>
      </c>
    </row>
    <row r="29" spans="1:18" x14ac:dyDescent="0.25">
      <c r="A29" s="36">
        <v>14</v>
      </c>
      <c r="B29" s="5"/>
      <c r="C29" s="5"/>
      <c r="D29" s="16">
        <f t="shared" si="6"/>
        <v>0</v>
      </c>
      <c r="E29" s="6"/>
      <c r="F29" s="6"/>
      <c r="G29" s="6"/>
      <c r="H29" s="6"/>
      <c r="I29" s="6"/>
      <c r="J29" s="6"/>
      <c r="K29" s="7"/>
      <c r="L29" s="7"/>
      <c r="M29" s="17" t="str">
        <f>IFERROR(ROUNDDOWN(B29*Dane!$F$6,2),"")</f>
        <v/>
      </c>
      <c r="N29" s="35" t="str">
        <f t="shared" si="1"/>
        <v/>
      </c>
      <c r="O29" s="35" t="str">
        <f>IFERROR(ROUNDDOWN(C29*Dane!$F$6,2),"")</f>
        <v/>
      </c>
      <c r="P29" s="35" t="str">
        <f t="shared" si="2"/>
        <v/>
      </c>
      <c r="Q29" s="35" t="str">
        <f t="shared" si="3"/>
        <v/>
      </c>
      <c r="R29" s="35" t="str">
        <f t="shared" si="4"/>
        <v/>
      </c>
    </row>
    <row r="30" spans="1:18" x14ac:dyDescent="0.25">
      <c r="A30" s="36">
        <v>15</v>
      </c>
      <c r="B30" s="5"/>
      <c r="C30" s="5"/>
      <c r="D30" s="16">
        <f t="shared" ref="D30:D41" si="7">B30-C30</f>
        <v>0</v>
      </c>
      <c r="E30" s="6"/>
      <c r="F30" s="6"/>
      <c r="G30" s="6"/>
      <c r="H30" s="6"/>
      <c r="I30" s="6"/>
      <c r="J30" s="6"/>
      <c r="K30" s="7"/>
      <c r="L30" s="7"/>
      <c r="M30" s="17" t="str">
        <f>IFERROR(ROUNDDOWN(B30*Dane!$F$6,2),"")</f>
        <v/>
      </c>
      <c r="N30" s="35" t="str">
        <f t="shared" ref="N30:N41" si="8">IFERROR(B30-M30,"")</f>
        <v/>
      </c>
      <c r="O30" s="35" t="str">
        <f>IFERROR(ROUNDDOWN(C30*Dane!$F$6,2),"")</f>
        <v/>
      </c>
      <c r="P30" s="35" t="str">
        <f t="shared" ref="P30:P41" si="9">IFERROR(C30-O30,"")</f>
        <v/>
      </c>
      <c r="Q30" s="35" t="str">
        <f t="shared" ref="Q30:Q41" si="10">IFERROR(M30-O30,"")</f>
        <v/>
      </c>
      <c r="R30" s="35" t="str">
        <f t="shared" ref="R30:R41" si="11">IFERROR(N30-P30,"")</f>
        <v/>
      </c>
    </row>
    <row r="31" spans="1:18" x14ac:dyDescent="0.25">
      <c r="A31" s="36">
        <v>16</v>
      </c>
      <c r="B31" s="5"/>
      <c r="C31" s="5"/>
      <c r="D31" s="16">
        <f t="shared" si="7"/>
        <v>0</v>
      </c>
      <c r="E31" s="6"/>
      <c r="F31" s="6"/>
      <c r="G31" s="6"/>
      <c r="H31" s="6"/>
      <c r="I31" s="6"/>
      <c r="J31" s="6"/>
      <c r="K31" s="7"/>
      <c r="L31" s="7"/>
      <c r="M31" s="17" t="str">
        <f>IFERROR(ROUNDDOWN(B31*Dane!$F$6,2),"")</f>
        <v/>
      </c>
      <c r="N31" s="35" t="str">
        <f t="shared" si="8"/>
        <v/>
      </c>
      <c r="O31" s="35" t="str">
        <f>IFERROR(ROUNDDOWN(C31*Dane!$F$6,2),"")</f>
        <v/>
      </c>
      <c r="P31" s="35" t="str">
        <f t="shared" si="9"/>
        <v/>
      </c>
      <c r="Q31" s="35" t="str">
        <f t="shared" si="10"/>
        <v/>
      </c>
      <c r="R31" s="35" t="str">
        <f t="shared" si="11"/>
        <v/>
      </c>
    </row>
    <row r="32" spans="1:18" x14ac:dyDescent="0.25">
      <c r="A32" s="36">
        <v>17</v>
      </c>
      <c r="B32" s="5"/>
      <c r="C32" s="5"/>
      <c r="D32" s="16">
        <f t="shared" si="7"/>
        <v>0</v>
      </c>
      <c r="E32" s="6"/>
      <c r="F32" s="6"/>
      <c r="G32" s="6"/>
      <c r="H32" s="6"/>
      <c r="I32" s="6"/>
      <c r="J32" s="6"/>
      <c r="K32" s="7"/>
      <c r="L32" s="7"/>
      <c r="M32" s="17" t="str">
        <f>IFERROR(ROUNDDOWN(B32*Dane!$F$6,2),"")</f>
        <v/>
      </c>
      <c r="N32" s="35" t="str">
        <f t="shared" si="8"/>
        <v/>
      </c>
      <c r="O32" s="35" t="str">
        <f>IFERROR(ROUNDDOWN(C32*Dane!$F$6,2),"")</f>
        <v/>
      </c>
      <c r="P32" s="35" t="str">
        <f t="shared" si="9"/>
        <v/>
      </c>
      <c r="Q32" s="35" t="str">
        <f t="shared" si="10"/>
        <v/>
      </c>
      <c r="R32" s="35" t="str">
        <f t="shared" si="11"/>
        <v/>
      </c>
    </row>
    <row r="33" spans="1:18" x14ac:dyDescent="0.25">
      <c r="A33" s="36">
        <v>18</v>
      </c>
      <c r="B33" s="5"/>
      <c r="C33" s="5"/>
      <c r="D33" s="16">
        <f t="shared" si="7"/>
        <v>0</v>
      </c>
      <c r="E33" s="6"/>
      <c r="F33" s="6"/>
      <c r="G33" s="6"/>
      <c r="H33" s="6"/>
      <c r="I33" s="6"/>
      <c r="J33" s="6"/>
      <c r="K33" s="7"/>
      <c r="L33" s="7"/>
      <c r="M33" s="17" t="str">
        <f>IFERROR(ROUNDDOWN(B33*Dane!$F$6,2),"")</f>
        <v/>
      </c>
      <c r="N33" s="35" t="str">
        <f t="shared" si="8"/>
        <v/>
      </c>
      <c r="O33" s="35" t="str">
        <f>IFERROR(ROUNDDOWN(C33*Dane!$F$6,2),"")</f>
        <v/>
      </c>
      <c r="P33" s="35" t="str">
        <f t="shared" si="9"/>
        <v/>
      </c>
      <c r="Q33" s="35" t="str">
        <f t="shared" si="10"/>
        <v/>
      </c>
      <c r="R33" s="35" t="str">
        <f t="shared" si="11"/>
        <v/>
      </c>
    </row>
    <row r="34" spans="1:18" x14ac:dyDescent="0.25">
      <c r="A34" s="36">
        <v>19</v>
      </c>
      <c r="B34" s="5"/>
      <c r="C34" s="5"/>
      <c r="D34" s="16">
        <f t="shared" si="7"/>
        <v>0</v>
      </c>
      <c r="E34" s="6"/>
      <c r="F34" s="6"/>
      <c r="G34" s="6"/>
      <c r="H34" s="6"/>
      <c r="I34" s="6"/>
      <c r="J34" s="6"/>
      <c r="K34" s="7"/>
      <c r="L34" s="7"/>
      <c r="M34" s="17" t="str">
        <f>IFERROR(ROUNDDOWN(B34*Dane!$F$6,2),"")</f>
        <v/>
      </c>
      <c r="N34" s="35" t="str">
        <f t="shared" si="8"/>
        <v/>
      </c>
      <c r="O34" s="35" t="str">
        <f>IFERROR(ROUNDDOWN(C34*Dane!$F$6,2),"")</f>
        <v/>
      </c>
      <c r="P34" s="35" t="str">
        <f t="shared" si="9"/>
        <v/>
      </c>
      <c r="Q34" s="35" t="str">
        <f t="shared" si="10"/>
        <v/>
      </c>
      <c r="R34" s="35" t="str">
        <f t="shared" si="11"/>
        <v/>
      </c>
    </row>
    <row r="35" spans="1:18" x14ac:dyDescent="0.25">
      <c r="A35" s="36">
        <v>20</v>
      </c>
      <c r="B35" s="5"/>
      <c r="C35" s="5"/>
      <c r="D35" s="16">
        <f t="shared" si="7"/>
        <v>0</v>
      </c>
      <c r="E35" s="6"/>
      <c r="F35" s="6"/>
      <c r="G35" s="6"/>
      <c r="H35" s="6"/>
      <c r="I35" s="6"/>
      <c r="J35" s="6"/>
      <c r="K35" s="7"/>
      <c r="L35" s="7"/>
      <c r="M35" s="17" t="str">
        <f>IFERROR(ROUNDDOWN(B35*Dane!$F$6,2),"")</f>
        <v/>
      </c>
      <c r="N35" s="35" t="str">
        <f t="shared" si="8"/>
        <v/>
      </c>
      <c r="O35" s="35" t="str">
        <f>IFERROR(ROUNDDOWN(C35*Dane!$F$6,2),"")</f>
        <v/>
      </c>
      <c r="P35" s="35" t="str">
        <f t="shared" si="9"/>
        <v/>
      </c>
      <c r="Q35" s="35" t="str">
        <f t="shared" si="10"/>
        <v/>
      </c>
      <c r="R35" s="35" t="str">
        <f t="shared" si="11"/>
        <v/>
      </c>
    </row>
    <row r="36" spans="1:18" x14ac:dyDescent="0.25">
      <c r="A36" s="36">
        <v>21</v>
      </c>
      <c r="B36" s="5"/>
      <c r="C36" s="5"/>
      <c r="D36" s="16">
        <f t="shared" si="7"/>
        <v>0</v>
      </c>
      <c r="E36" s="6"/>
      <c r="F36" s="6"/>
      <c r="G36" s="6"/>
      <c r="H36" s="6"/>
      <c r="I36" s="6"/>
      <c r="J36" s="6"/>
      <c r="K36" s="7"/>
      <c r="L36" s="7"/>
      <c r="M36" s="17" t="str">
        <f>IFERROR(ROUNDDOWN(B36*Dane!$F$6,2),"")</f>
        <v/>
      </c>
      <c r="N36" s="35" t="str">
        <f t="shared" si="8"/>
        <v/>
      </c>
      <c r="O36" s="35" t="str">
        <f>IFERROR(ROUNDDOWN(C36*Dane!$F$6,2),"")</f>
        <v/>
      </c>
      <c r="P36" s="35" t="str">
        <f t="shared" si="9"/>
        <v/>
      </c>
      <c r="Q36" s="35" t="str">
        <f t="shared" si="10"/>
        <v/>
      </c>
      <c r="R36" s="35" t="str">
        <f t="shared" si="11"/>
        <v/>
      </c>
    </row>
    <row r="37" spans="1:18" x14ac:dyDescent="0.25">
      <c r="A37" s="36">
        <v>22</v>
      </c>
      <c r="B37" s="5"/>
      <c r="C37" s="5"/>
      <c r="D37" s="16">
        <f t="shared" si="7"/>
        <v>0</v>
      </c>
      <c r="E37" s="6"/>
      <c r="F37" s="6"/>
      <c r="G37" s="6"/>
      <c r="H37" s="6"/>
      <c r="I37" s="6"/>
      <c r="J37" s="6"/>
      <c r="K37" s="7"/>
      <c r="L37" s="7"/>
      <c r="M37" s="17" t="str">
        <f>IFERROR(ROUNDDOWN(B37*Dane!$F$6,2),"")</f>
        <v/>
      </c>
      <c r="N37" s="35" t="str">
        <f t="shared" si="8"/>
        <v/>
      </c>
      <c r="O37" s="35" t="str">
        <f>IFERROR(ROUNDDOWN(C37*Dane!$F$6,2),"")</f>
        <v/>
      </c>
      <c r="P37" s="35" t="str">
        <f t="shared" si="9"/>
        <v/>
      </c>
      <c r="Q37" s="35" t="str">
        <f t="shared" si="10"/>
        <v/>
      </c>
      <c r="R37" s="35" t="str">
        <f t="shared" si="11"/>
        <v/>
      </c>
    </row>
    <row r="38" spans="1:18" x14ac:dyDescent="0.25">
      <c r="A38" s="36">
        <v>23</v>
      </c>
      <c r="B38" s="5"/>
      <c r="C38" s="5"/>
      <c r="D38" s="16">
        <f t="shared" si="7"/>
        <v>0</v>
      </c>
      <c r="E38" s="6"/>
      <c r="F38" s="6"/>
      <c r="G38" s="6"/>
      <c r="H38" s="6"/>
      <c r="I38" s="6"/>
      <c r="J38" s="6"/>
      <c r="K38" s="7"/>
      <c r="L38" s="7"/>
      <c r="M38" s="17" t="str">
        <f>IFERROR(ROUNDDOWN(B38*Dane!$F$6,2),"")</f>
        <v/>
      </c>
      <c r="N38" s="35" t="str">
        <f t="shared" si="8"/>
        <v/>
      </c>
      <c r="O38" s="35" t="str">
        <f>IFERROR(ROUNDDOWN(C38*Dane!$F$6,2),"")</f>
        <v/>
      </c>
      <c r="P38" s="35" t="str">
        <f t="shared" si="9"/>
        <v/>
      </c>
      <c r="Q38" s="35" t="str">
        <f t="shared" si="10"/>
        <v/>
      </c>
      <c r="R38" s="35" t="str">
        <f t="shared" si="11"/>
        <v/>
      </c>
    </row>
    <row r="39" spans="1:18" x14ac:dyDescent="0.25">
      <c r="A39" s="36">
        <v>24</v>
      </c>
      <c r="B39" s="5"/>
      <c r="C39" s="5"/>
      <c r="D39" s="16">
        <f t="shared" si="7"/>
        <v>0</v>
      </c>
      <c r="E39" s="6"/>
      <c r="F39" s="6"/>
      <c r="G39" s="6"/>
      <c r="H39" s="6"/>
      <c r="I39" s="6"/>
      <c r="J39" s="6"/>
      <c r="K39" s="7"/>
      <c r="L39" s="7"/>
      <c r="M39" s="17" t="str">
        <f>IFERROR(ROUNDDOWN(B39*Dane!$F$6,2),"")</f>
        <v/>
      </c>
      <c r="N39" s="35" t="str">
        <f t="shared" si="8"/>
        <v/>
      </c>
      <c r="O39" s="35" t="str">
        <f>IFERROR(ROUNDDOWN(C39*Dane!$F$6,2),"")</f>
        <v/>
      </c>
      <c r="P39" s="35" t="str">
        <f t="shared" si="9"/>
        <v/>
      </c>
      <c r="Q39" s="35" t="str">
        <f t="shared" si="10"/>
        <v/>
      </c>
      <c r="R39" s="35" t="str">
        <f t="shared" si="11"/>
        <v/>
      </c>
    </row>
    <row r="40" spans="1:18" x14ac:dyDescent="0.25">
      <c r="A40" s="36">
        <v>25</v>
      </c>
      <c r="B40" s="5"/>
      <c r="C40" s="5"/>
      <c r="D40" s="16">
        <f t="shared" si="7"/>
        <v>0</v>
      </c>
      <c r="E40" s="6"/>
      <c r="F40" s="6"/>
      <c r="G40" s="6"/>
      <c r="H40" s="6"/>
      <c r="I40" s="6"/>
      <c r="J40" s="6"/>
      <c r="K40" s="7"/>
      <c r="L40" s="7"/>
      <c r="M40" s="17" t="str">
        <f>IFERROR(ROUNDDOWN(B40*Dane!$F$6,2),"")</f>
        <v/>
      </c>
      <c r="N40" s="35" t="str">
        <f t="shared" si="8"/>
        <v/>
      </c>
      <c r="O40" s="35" t="str">
        <f>IFERROR(ROUNDDOWN(C40*Dane!$F$6,2),"")</f>
        <v/>
      </c>
      <c r="P40" s="35" t="str">
        <f t="shared" si="9"/>
        <v/>
      </c>
      <c r="Q40" s="35" t="str">
        <f t="shared" si="10"/>
        <v/>
      </c>
      <c r="R40" s="35" t="str">
        <f t="shared" si="11"/>
        <v/>
      </c>
    </row>
    <row r="41" spans="1:18" x14ac:dyDescent="0.25">
      <c r="A41" s="36">
        <v>26</v>
      </c>
      <c r="B41" s="5"/>
      <c r="C41" s="5"/>
      <c r="D41" s="16">
        <f t="shared" si="7"/>
        <v>0</v>
      </c>
      <c r="E41" s="6"/>
      <c r="F41" s="6"/>
      <c r="G41" s="6"/>
      <c r="H41" s="6"/>
      <c r="I41" s="6"/>
      <c r="J41" s="6"/>
      <c r="K41" s="7"/>
      <c r="L41" s="7"/>
      <c r="M41" s="17" t="str">
        <f>IFERROR(ROUNDDOWN(B41*Dane!$F$6,2),"")</f>
        <v/>
      </c>
      <c r="N41" s="35" t="str">
        <f t="shared" si="8"/>
        <v/>
      </c>
      <c r="O41" s="35" t="str">
        <f>IFERROR(ROUNDDOWN(C41*Dane!$F$6,2),"")</f>
        <v/>
      </c>
      <c r="P41" s="35" t="str">
        <f t="shared" si="9"/>
        <v/>
      </c>
      <c r="Q41" s="35" t="str">
        <f t="shared" si="10"/>
        <v/>
      </c>
      <c r="R41" s="35" t="str">
        <f t="shared" si="11"/>
        <v/>
      </c>
    </row>
  </sheetData>
  <sheetProtection algorithmName="SHA-512" hashValue="nAJvm3v19vGWBMYEwJnWo8MbAfqdQ6ZWihzattcOTqWMemfIEATrhLAn49ywhey8NKd7EuD0nW5T+JRFFqcn8Q==" saltValue="+W/hfBlqa5YzvhRSpVhNvA==" spinCount="100000" sheet="1" objects="1" scenarios="1"/>
  <mergeCells count="22">
    <mergeCell ref="Q12:R12"/>
    <mergeCell ref="B11:D11"/>
    <mergeCell ref="B12:B13"/>
    <mergeCell ref="C12:C13"/>
    <mergeCell ref="K11:L11"/>
    <mergeCell ref="O12:P12"/>
    <mergeCell ref="A10:R10"/>
    <mergeCell ref="F1:N3"/>
    <mergeCell ref="K12:K13"/>
    <mergeCell ref="L12:L13"/>
    <mergeCell ref="E11:J11"/>
    <mergeCell ref="M12:N12"/>
    <mergeCell ref="M11:N11"/>
    <mergeCell ref="A6:B6"/>
    <mergeCell ref="A7:B7"/>
    <mergeCell ref="C6:R6"/>
    <mergeCell ref="C7:R7"/>
    <mergeCell ref="A5:R5"/>
    <mergeCell ref="O11:P11"/>
    <mergeCell ref="Q11:R11"/>
    <mergeCell ref="D12:D13"/>
    <mergeCell ref="A11:A13"/>
  </mergeCells>
  <dataValidations count="2">
    <dataValidation type="custom" allowBlank="1" showInputMessage="1" showErrorMessage="1" sqref="L16:L41 K17:K41" xr:uid="{00000000-0002-0000-0200-000000000000}">
      <formula1>MOD(K16*100,1)=0</formula1>
    </dataValidation>
    <dataValidation type="custom" allowBlank="1" showInputMessage="1" showErrorMessage="1" error="Proszę o wprowadzenie danych do 2 miejsc po przecinku." sqref="K16" xr:uid="{00000000-0002-0000-0200-000001000000}">
      <formula1>MOD(K16*100,1)=0</formula1>
    </dataValidation>
  </dataValidations>
  <pageMargins left="0.7" right="0.7" top="0.75" bottom="0.75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3866e5-b6b6-4ba9-a67b-51ba8bb5d820" xsi:nil="true"/>
    <opiekun xmlns="4cb49efb-5882-497e-b5d9-2c4b8173e2b7">
      <UserInfo>
        <DisplayName/>
        <AccountId xsi:nil="true"/>
        <AccountType/>
      </UserInfo>
    </opiekun>
    <JRWA xmlns="4cb49efb-5882-497e-b5d9-2c4b8173e2b7">ZW.I.4421.2.1.2023</JRWA>
    <lcf76f155ced4ddcb4097134ff3c332f xmlns="4cb49efb-5882-497e-b5d9-2c4b8173e2b7">
      <Terms xmlns="http://schemas.microsoft.com/office/infopath/2007/PartnerControls"/>
    </lcf76f155ced4ddcb4097134ff3c332f>
    <status xmlns="4cb49efb-5882-497e-b5d9-2c4b8173e2b7" xsi:nil="true"/>
    <DR_start xmlns="4cb49efb-5882-497e-b5d9-2c4b8173e2b7" xsi:nil="true"/>
    <Error xmlns="4cb49efb-5882-497e-b5d9-2c4b8173e2b7">false</Error>
    <Opiekun xmlns="663866e5-b6b6-4ba9-a67b-51ba8bb5d820">
      <UserInfo>
        <DisplayName/>
        <AccountId xsi:nil="true"/>
        <AccountType/>
      </UserInfo>
    </Opiekun>
    <WartoscOgolem xmlns="663866e5-b6b6-4ba9-a67b-51ba8bb5d820" xsi:nil="true"/>
    <Komentarz xmlns="663866e5-b6b6-4ba9-a67b-51ba8bb5d820" xsi:nil="true"/>
    <DataOdbioru_x0020_U_A xmlns="663866e5-b6b6-4ba9-a67b-51ba8bb5d820" xsi:nil="true"/>
    <hip xmlns="4cb49efb-5882-497e-b5d9-2c4b8173e2b7">
      <Url xsi:nil="true"/>
      <Description xsi:nil="true"/>
    </hip>
    <Znakpismaprzychodz_x0105_cego xmlns="4cb49efb-5882-497e-b5d9-2c4b8173e2b7" xsi:nil="true"/>
    <RachZadaniaPublicz xmlns="663866e5-b6b6-4ba9-a67b-51ba8bb5d820" xsi:nil="true"/>
    <NabórT xmlns="663866e5-b6b6-4ba9-a67b-51ba8bb5d820" xsi:nil="true"/>
    <DR_opiekun xmlns="4cb49efb-5882-497e-b5d9-2c4b8173e2b7">
      <UserInfo>
        <DisplayName/>
        <AccountId xsi:nil="true"/>
        <AccountType/>
      </UserInfo>
    </DR_opiekun>
    <Data_x0020_podpisania_x0020_U_A xmlns="663866e5-b6b6-4ba9-a67b-51ba8bb5d820" xsi:nil="true"/>
    <Typdokumentu xmlns="4cb49efb-5882-497e-b5d9-2c4b8173e2b7">Text (tekst)</Typdokumentu>
    <WspolfinansowanieUE xmlns="663866e5-b6b6-4ba9-a67b-51ba8bb5d820" xsi:nil="true"/>
    <RachProjektowy xmlns="663866e5-b6b6-4ba9-a67b-51ba8bb5d820" xsi:nil="true"/>
    <Rodzajdokumentu xmlns="4cb49efb-5882-497e-b5d9-2c4b8173e2b7" xsi:nil="true"/>
    <REGON xmlns="663866e5-b6b6-4ba9-a67b-51ba8bb5d820" xsi:nil="true"/>
    <DataMetryczki xmlns="663866e5-b6b6-4ba9-a67b-51ba8bb5d820" xsi:nil="true"/>
    <PlannerID xmlns="663866e5-b6b6-4ba9-a67b-51ba8bb5d820" xsi:nil="true"/>
    <InformacjaRejestrowa xmlns="663866e5-b6b6-4ba9-a67b-51ba8bb5d820" xsi:nil="true"/>
    <NrProjektu xmlns="663866e5-b6b6-4ba9-a67b-51ba8bb5d820">FEMP.08.02-IP.01-0017/23</NrProjektu>
    <DR_radca xmlns="4cb49efb-5882-497e-b5d9-2c4b8173e2b7">
      <UserInfo>
        <DisplayName/>
        <AccountId xsi:nil="true"/>
        <AccountType/>
      </UserInfo>
    </DR_radca>
    <e6336db924744980a23059c1f52f1f74 xmlns="663866e5-b6b6-4ba9-a67b-51ba8bb5d820">
      <Terms xmlns="http://schemas.microsoft.com/office/infopath/2007/PartnerControls"/>
    </e6336db924744980a23059c1f52f1f74>
    <KoszulkaEZD xmlns="4cb49efb-5882-497e-b5d9-2c4b8173e2b7" xsi:nil="true"/>
    <ErrorCode xmlns="4cb49efb-5882-497e-b5d9-2c4b8173e2b7" xsi:nil="true"/>
    <Beneficjent xmlns="663866e5-b6b6-4ba9-a67b-51ba8bb5d820" xsi:nil="true"/>
    <Kierunek xmlns="4cb49efb-5882-497e-b5d9-2c4b8173e2b7" xsi:nil="true"/>
    <Datawp_x0142_ywupisma xmlns="4cb49efb-5882-497e-b5d9-2c4b8173e2b7" xsi:nil="true"/>
    <NIPlubPESEL xmlns="663866e5-b6b6-4ba9-a67b-51ba8bb5d820">6282088858</NIPlubPESEL>
    <DR_monit xmlns="4cb49efb-5882-497e-b5d9-2c4b8173e2b7">false</DR_monit>
    <Datawidniej_x0105_canapi_x015b_mie xmlns="4cb49efb-5882-497e-b5d9-2c4b8173e2b7" xsi:nil="true"/>
    <DR_pracownik xmlns="4cb49efb-5882-497e-b5d9-2c4b8173e2b7">
      <UserInfo>
        <DisplayName/>
        <AccountId xsi:nil="true"/>
        <AccountType/>
      </UserInfo>
    </DR_pracownik>
    <Data_x0020_przekazania_x0020_U_A_x0020_do_x0020_ZR xmlns="663866e5-b6b6-4ba9-a67b-51ba8bb5d820" xsi:nil="true"/>
    <Okres_Do xmlns="663866e5-b6b6-4ba9-a67b-51ba8bb5d820" xsi:nil="true"/>
    <SiedzibaBeneficjenta xmlns="663866e5-b6b6-4ba9-a67b-51ba8bb5d820" xsi:nil="true"/>
    <WydatkiKwalifikowalne xmlns="663866e5-b6b6-4ba9-a67b-51ba8bb5d820" xsi:nil="true"/>
    <KwotaZabezpieczenia xmlns="663866e5-b6b6-4ba9-a67b-51ba8bb5d820" xsi:nil="true"/>
    <Okres_od xmlns="663866e5-b6b6-4ba9-a67b-51ba8bb5d820" xsi:nil="true"/>
    <Datawys_x0142_ania xmlns="4cb49efb-5882-497e-b5d9-2c4b8173e2b7" xsi:nil="true"/>
    <WkladWlasny xmlns="663866e5-b6b6-4ba9-a67b-51ba8bb5d820" xsi:nil="true"/>
    <Znak_sprawyT xmlns="663866e5-b6b6-4ba9-a67b-51ba8bb5d820" xsi:nil="true"/>
    <_Flow_SignoffStatus xmlns="4cb49efb-5882-497e-b5d9-2c4b8173e2b7" xsi:nil="true"/>
    <RachTransferowy xmlns="663866e5-b6b6-4ba9-a67b-51ba8bb5d820" xsi:nil="true"/>
    <Tytuł_x0020_projektu xmlns="663866e5-b6b6-4ba9-a67b-51ba8bb5d820" xsi:nil="true"/>
    <Przekazanie xmlns="663866e5-b6b6-4ba9-a67b-51ba8bb5d820" xsi:nil="true"/>
    <Tytu_x0142_EZD xmlns="4cb49efb-5882-497e-b5d9-2c4b8173e2b7" xsi:nil="true"/>
    <DoEZD xmlns="4cb49efb-5882-497e-b5d9-2c4b8173e2b7">false</DoEZD>
    <Typadresata xmlns="4cb49efb-5882-497e-b5d9-2c4b8173e2b7" xsi:nil="true"/>
    <bbb4ee7080364f518eedb83b6373d976 xmlns="663866e5-b6b6-4ba9-a67b-51ba8bb5d820">
      <Terms xmlns="http://schemas.microsoft.com/office/infopath/2007/PartnerControls"/>
    </bbb4ee7080364f518eedb83b6373d976>
    <Rodzaj_x0020_U_A xmlns="663866e5-b6b6-4ba9-a67b-51ba8bb5d820" xsi:nil="true"/>
    <Miejscowo_x015b__x0107_ xmlns="4cb49efb-5882-497e-b5d9-2c4b8173e2b7" xsi:nil="true"/>
    <h3a3e7d0d44448c0bbb2a362e5444629 xmlns="4cb49efb-5882-497e-b5d9-2c4b8173e2b7">
      <Terms xmlns="http://schemas.microsoft.com/office/infopath/2007/PartnerControls"/>
    </h3a3e7d0d44448c0bbb2a362e5444629>
    <DR_stop xmlns="4cb49efb-5882-497e-b5d9-2c4b8173e2b7" xsi:nil="true"/>
    <Numer_x0020_U_A xmlns="663866e5-b6b6-4ba9-a67b-51ba8bb5d820" xsi:nil="true"/>
    <Dofinansowanie xmlns="663866e5-b6b6-4ba9-a67b-51ba8bb5d820" xsi:nil="true"/>
    <WspolfinansowanieBP xmlns="663866e5-b6b6-4ba9-a67b-51ba8bb5d820" xsi:nil="true"/>
    <WkladWlasny_slownie xmlns="663866e5-b6b6-4ba9-a67b-51ba8bb5d820" xsi:nil="true"/>
    <LinkDoUmowy xmlns="663866e5-b6b6-4ba9-a67b-51ba8bb5d820">
      <Url xsi:nil="true"/>
      <Description xsi:nil="true"/>
    </LinkDoUmowy>
    <PrzekazanieG xmlns="663866e5-b6b6-4ba9-a67b-51ba8bb5d820" xsi:nil="true"/>
    <WartoscOgolem_slownie xmlns="663866e5-b6b6-4ba9-a67b-51ba8bb5d820" xsi:nil="true"/>
    <PrzekazanieGB xmlns="663866e5-b6b6-4ba9-a67b-51ba8bb5d820" xsi:nil="true"/>
    <WspolfinansowanieUE_slownie xmlns="663866e5-b6b6-4ba9-a67b-51ba8bb5d820" xsi:nil="true"/>
    <Dofinansowanie_slownie xmlns="663866e5-b6b6-4ba9-a67b-51ba8bb5d820" xsi:nil="true"/>
    <WspolfinansowanieBP_slownie xmlns="663866e5-b6b6-4ba9-a67b-51ba8bb5d820" xsi:nil="true"/>
    <ZatwierdzenieG_x0020_U_A xmlns="663866e5-b6b6-4ba9-a67b-51ba8bb5d820" xsi:nil="true"/>
    <WydatkiKwalifikowalne_slownie xmlns="663866e5-b6b6-4ba9-a67b-51ba8bb5d820" xsi:nil="true"/>
    <KoniecAkceptacji_x0020_U_A xmlns="663866e5-b6b6-4ba9-a67b-51ba8bb5d820" xsi:nil="true"/>
    <PrzekazanieZN xmlns="663866e5-b6b6-4ba9-a67b-51ba8bb5d820" xsi:nil="true"/>
    <DataZlozeniaWeksla xmlns="4cb49efb-5882-497e-b5d9-2c4b8173e2b7" xsi:nil="true"/>
    <UmowaDoKierownika xmlns="4cb49efb-5882-497e-b5d9-2c4b8173e2b7">false</UmowaDoKierownika>
    <ZaakceptowanyH_P xmlns="4cb49efb-5882-497e-b5d9-2c4b8173e2b7" xsi:nil="true"/>
    <Tytuł_x0020_projektu_Cd xmlns="663866e5-b6b6-4ba9-a67b-51ba8bb5d820" xsi:nil="true"/>
    <ZatwierdzenieZN xmlns="663866e5-b6b6-4ba9-a67b-51ba8bb5d820" xsi:nil="true"/>
    <Tytuł_x0020_projektu_x0020__x0028_cały_x0029_ xmlns="663866e5-b6b6-4ba9-a67b-51ba8bb5d8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F589BC117AD0409B0FFF217B583B2A" ma:contentTypeVersion="104" ma:contentTypeDescription="Utwórz nowy dokument." ma:contentTypeScope="" ma:versionID="f5ae988b9e17b4996fdc43fadf007e9e">
  <xsd:schema xmlns:xsd="http://www.w3.org/2001/XMLSchema" xmlns:xs="http://www.w3.org/2001/XMLSchema" xmlns:p="http://schemas.microsoft.com/office/2006/metadata/properties" xmlns:ns2="663866e5-b6b6-4ba9-a67b-51ba8bb5d820" xmlns:ns3="4cb49efb-5882-497e-b5d9-2c4b8173e2b7" targetNamespace="http://schemas.microsoft.com/office/2006/metadata/properties" ma:root="true" ma:fieldsID="e9bc67c04235d53cdef88c7e93931995" ns2:_="" ns3:_="">
    <xsd:import namespace="663866e5-b6b6-4ba9-a67b-51ba8bb5d820"/>
    <xsd:import namespace="4cb49efb-5882-497e-b5d9-2c4b8173e2b7"/>
    <xsd:element name="properties">
      <xsd:complexType>
        <xsd:sequence>
          <xsd:element name="documentManagement">
            <xsd:complexType>
              <xsd:all>
                <xsd:element ref="ns2:bbb4ee7080364f518eedb83b6373d976" minOccurs="0"/>
                <xsd:element ref="ns2:TaxCatchAll" minOccurs="0"/>
                <xsd:element ref="ns2:PlannerID" minOccurs="0"/>
                <xsd:element ref="ns2:Znak_sprawyT" minOccurs="0"/>
                <xsd:element ref="ns2:SharedWithUsers" minOccurs="0"/>
                <xsd:element ref="ns2:SharedWithDetails" minOccurs="0"/>
                <xsd:element ref="ns3:h3a3e7d0d44448c0bbb2a362e5444629" minOccurs="0"/>
                <xsd:element ref="ns3:DR_opiekun" minOccurs="0"/>
                <xsd:element ref="ns3:DR_radca" minOccurs="0"/>
                <xsd:element ref="ns3:hip" minOccurs="0"/>
                <xsd:element ref="ns3:DR_start" minOccurs="0"/>
                <xsd:element ref="ns3:DR_stop" minOccurs="0"/>
                <xsd:element ref="ns3:DR_monit" minOccurs="0"/>
                <xsd:element ref="ns3:DR_pracownik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opiekun" minOccurs="0"/>
                <xsd:element ref="ns3:_Flow_SignoffStatus" minOccurs="0"/>
                <xsd:element ref="ns3:JRWA" minOccurs="0"/>
                <xsd:element ref="ns3:statu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Beneficjent" minOccurs="0"/>
                <xsd:element ref="ns2:KwotaZabezpieczenia" minOccurs="0"/>
                <xsd:element ref="ns2:Numer_x0020_U_A" minOccurs="0"/>
                <xsd:element ref="ns2:RachProjektowy" minOccurs="0"/>
                <xsd:element ref="ns2:RachTransferowy" minOccurs="0"/>
                <xsd:element ref="ns2:Rodzaj_x0020_U_A" minOccurs="0"/>
                <xsd:element ref="ns2:Tytuł_x0020_projektu" minOccurs="0"/>
                <xsd:element ref="ns2:Data_x0020_przekazania_x0020_U_A_x0020_do_x0020_ZR" minOccurs="0"/>
                <xsd:element ref="ns2:Data_x0020_podpisania_x0020_U_A" minOccurs="0"/>
                <xsd:element ref="ns2:e6336db924744980a23059c1f52f1f74" minOccurs="0"/>
                <xsd:element ref="ns2:Okres_Do" minOccurs="0"/>
                <xsd:element ref="ns2:Okres_od" minOccurs="0"/>
                <xsd:element ref="ns2:Przekazanie" minOccurs="0"/>
                <xsd:element ref="ns3:KoszulkaEZD" minOccurs="0"/>
                <xsd:element ref="ns3:Kierunek" minOccurs="0"/>
                <xsd:element ref="ns3:Tytu_x0142_EZD" minOccurs="0"/>
                <xsd:element ref="ns3:Rodzajdokumentu" minOccurs="0"/>
                <xsd:element ref="ns3:Typdokumentu" minOccurs="0"/>
                <xsd:element ref="ns3:Datawidniej_x0105_canapi_x015b_mie" minOccurs="0"/>
                <xsd:element ref="ns3:Datawys_x0142_ania" minOccurs="0"/>
                <xsd:element ref="ns3:Datawp_x0142_ywupisma" minOccurs="0"/>
                <xsd:element ref="ns3:Znakpismaprzychodz_x0105_cego" minOccurs="0"/>
                <xsd:element ref="ns3:DoEZD" minOccurs="0"/>
                <xsd:element ref="ns3:Miejscowo_x015b__x0107_" minOccurs="0"/>
                <xsd:element ref="ns3:Typadresata" minOccurs="0"/>
                <xsd:element ref="ns3:Error" minOccurs="0"/>
                <xsd:element ref="ns2:Dofinansowanie" minOccurs="0"/>
                <xsd:element ref="ns2:InformacjaRejestrowa" minOccurs="0"/>
                <xsd:element ref="ns2:Opiekun" minOccurs="0"/>
                <xsd:element ref="ns2:REGON" minOccurs="0"/>
                <xsd:element ref="ns2:SiedzibaBeneficjenta" minOccurs="0"/>
                <xsd:element ref="ns2:WartoscOgolem" minOccurs="0"/>
                <xsd:element ref="ns2:WkladWlasny" minOccurs="0"/>
                <xsd:element ref="ns2:WspolfinansowanieBP" minOccurs="0"/>
                <xsd:element ref="ns2:WspolfinansowanieUE" minOccurs="0"/>
                <xsd:element ref="ns2:WydatkiKwalifikowalne" minOccurs="0"/>
                <xsd:element ref="ns2:Komentarz" minOccurs="0"/>
                <xsd:element ref="ns2:NIPlubPESEL" minOccurs="0"/>
                <xsd:element ref="ns2:RachZadaniaPublicz" minOccurs="0"/>
                <xsd:element ref="ns2:DataMetryczki" minOccurs="0"/>
                <xsd:element ref="ns2:NrProjektu" minOccurs="0"/>
                <xsd:element ref="ns2:NabórT" minOccurs="0"/>
                <xsd:element ref="ns3:ErrorCode" minOccurs="0"/>
                <xsd:element ref="ns3:MediaServiceSearchProperties" minOccurs="0"/>
                <xsd:element ref="ns2:DataOdbioru_x0020_U_A" minOccurs="0"/>
                <xsd:element ref="ns2:PrzekazanieGB" minOccurs="0"/>
                <xsd:element ref="ns2:KoniecAkceptacji_x0020_U_A" minOccurs="0"/>
                <xsd:element ref="ns2:PrzekazanieG" minOccurs="0"/>
                <xsd:element ref="ns2:ZatwierdzenieG_x0020_U_A" minOccurs="0"/>
                <xsd:element ref="ns2:LinkDoUmowy" minOccurs="0"/>
                <xsd:element ref="ns2:Dofinansowanie_slownie" minOccurs="0"/>
                <xsd:element ref="ns2:WartoscOgolem_slownie" minOccurs="0"/>
                <xsd:element ref="ns2:WkladWlasny_slownie" minOccurs="0"/>
                <xsd:element ref="ns2:WspolfinansowanieBP_slownie" minOccurs="0"/>
                <xsd:element ref="ns2:WspolfinansowanieUE_slownie" minOccurs="0"/>
                <xsd:element ref="ns2:WydatkiKwalifikowalne_slownie" minOccurs="0"/>
                <xsd:element ref="ns2:Tytuł_x0020_projektu_Cd" minOccurs="0"/>
                <xsd:element ref="ns2:Tytuł_x0020_projektu_x0020__x0028_cały_x0029_" minOccurs="0"/>
                <xsd:element ref="ns3:UmowaDoKierownika" minOccurs="0"/>
                <xsd:element ref="ns2:PrzekazanieZN" minOccurs="0"/>
                <xsd:element ref="ns2:ZatwierdzenieZN" minOccurs="0"/>
                <xsd:element ref="ns3:DataZlozeniaWeksla" minOccurs="0"/>
                <xsd:element ref="ns3:ZaakceptowanyH_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866e5-b6b6-4ba9-a67b-51ba8bb5d820" elementFormDefault="qualified">
    <xsd:import namespace="http://schemas.microsoft.com/office/2006/documentManagement/types"/>
    <xsd:import namespace="http://schemas.microsoft.com/office/infopath/2007/PartnerControls"/>
    <xsd:element name="bbb4ee7080364f518eedb83b6373d976" ma:index="9" nillable="true" ma:taxonomy="true" ma:internalName="bbb4ee7080364f518eedb83b6373d976" ma:taxonomyFieldName="P1kluczowe" ma:displayName="P1kluczowe" ma:default="" ma:fieldId="{bbb4ee70-8036-4f51-8eed-b83b6373d976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4a04efe-d1e3-4e33-8526-2b2e3c7da405}" ma:internalName="TaxCatchAll" ma:showField="CatchAllData" ma:web="663866e5-b6b6-4ba9-a67b-51ba8bb5d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lannerID" ma:index="11" nillable="true" ma:displayName="PlannerID" ma:description="kolumna automatyzacji Opiniowanie radców" ma:internalName="PlannerID">
      <xsd:simpleType>
        <xsd:restriction base="dms:Text">
          <xsd:maxLength value="255"/>
        </xsd:restriction>
      </xsd:simpleType>
    </xsd:element>
    <xsd:element name="Znak_sprawyT" ma:index="12" nillable="true" ma:displayName="Znak_sprawyT" ma:description="kolumna automatyzacji Opiniowanie DR" ma:internalName="Znak_sprawyT">
      <xsd:simpleType>
        <xsd:restriction base="dms:Text">
          <xsd:maxLength value="255"/>
        </xsd:restriction>
      </xsd:simpleType>
    </xsd:element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Beneficjent" ma:index="38" nillable="true" ma:displayName="Beneficjent" ma:internalName="Beneficjent">
      <xsd:simpleType>
        <xsd:restriction base="dms:Note">
          <xsd:maxLength value="255"/>
        </xsd:restriction>
      </xsd:simpleType>
    </xsd:element>
    <xsd:element name="KwotaZabezpieczenia" ma:index="39" nillable="true" ma:displayName="KwotaZabezpieczenia" ma:internalName="KwotaZabezpieczenia">
      <xsd:simpleType>
        <xsd:restriction base="dms:Text">
          <xsd:maxLength value="255"/>
        </xsd:restriction>
      </xsd:simpleType>
    </xsd:element>
    <xsd:element name="Numer_x0020_U_A" ma:index="40" nillable="true" ma:displayName="Numer U_A" ma:default="00" ma:format="Dropdown" ma:internalName="Numer_x0020_U_A">
      <xsd:simpleType>
        <xsd:restriction base="dms:Choice">
          <xsd:enumeration value="00"/>
          <xsd:enumeration value="01"/>
          <xsd:enumeration value="02"/>
          <xsd:enumeration value="03"/>
          <xsd:enumeration value="04"/>
        </xsd:restriction>
      </xsd:simpleType>
    </xsd:element>
    <xsd:element name="RachProjektowy" ma:index="41" nillable="true" ma:displayName="RachProjektowy" ma:internalName="RachProjektowy">
      <xsd:simpleType>
        <xsd:restriction base="dms:Text">
          <xsd:maxLength value="255"/>
        </xsd:restriction>
      </xsd:simpleType>
    </xsd:element>
    <xsd:element name="RachTransferowy" ma:index="42" nillable="true" ma:displayName="RachTransferowy" ma:internalName="RachTransferowy">
      <xsd:simpleType>
        <xsd:restriction base="dms:Text">
          <xsd:maxLength value="255"/>
        </xsd:restriction>
      </xsd:simpleType>
    </xsd:element>
    <xsd:element name="Rodzaj_x0020_U_A" ma:index="43" nillable="true" ma:displayName="Rodzaj U_A" ma:default="umowa" ma:format="Dropdown" ma:internalName="Rodzaj_x0020_U_A">
      <xsd:simpleType>
        <xsd:restriction base="dms:Choice">
          <xsd:enumeration value="umowa"/>
          <xsd:enumeration value="aneks"/>
        </xsd:restriction>
      </xsd:simpleType>
    </xsd:element>
    <xsd:element name="Tytuł_x0020_projektu" ma:index="44" nillable="true" ma:displayName="Tytuł projektu" ma:internalName="Tytu_x0142__x0020_projektu">
      <xsd:simpleType>
        <xsd:restriction base="dms:Note">
          <xsd:maxLength value="255"/>
        </xsd:restriction>
      </xsd:simpleType>
    </xsd:element>
    <xsd:element name="Data_x0020_przekazania_x0020_U_A_x0020_do_x0020_ZR" ma:index="45" nillable="true" ma:displayName="Data przekazania U_A do ZR" ma:format="DateOnly" ma:internalName="Data_x0020_przekazania_x0020_U_A_x0020_do_x0020_ZR">
      <xsd:simpleType>
        <xsd:restriction base="dms:DateTime"/>
      </xsd:simpleType>
    </xsd:element>
    <xsd:element name="Data_x0020_podpisania_x0020_U_A" ma:index="46" nillable="true" ma:displayName="Data podpisania U_A" ma:format="DateOnly" ma:internalName="Data_x0020_podpisania_x0020_U_A0">
      <xsd:simpleType>
        <xsd:restriction base="dms:DateTime"/>
      </xsd:simpleType>
    </xsd:element>
    <xsd:element name="e6336db924744980a23059c1f52f1f74" ma:index="48" nillable="true" ma:taxonomy="true" ma:internalName="e6336db924744980a23059c1f52f1f74" ma:taxonomyFieldName="Nab_x00f3_r" ma:displayName="Nabór" ma:default="" ma:fieldId="{e6336db9-2474-4980-a230-59c1f52f1f74}" ma:sspId="37af3bd2-c700-4151-8a0d-bd64704a98d7" ma:termSetId="7870a5cc-74d4-473e-9570-6b19f4d633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kres_Do" ma:index="49" nillable="true" ma:displayName="Okres_Do" ma:format="DateOnly" ma:internalName="Okres_Do">
      <xsd:simpleType>
        <xsd:restriction base="dms:DateTime"/>
      </xsd:simpleType>
    </xsd:element>
    <xsd:element name="Okres_od" ma:index="50" nillable="true" ma:displayName="Okres_Od" ma:format="DateOnly" ma:internalName="Okres_od">
      <xsd:simpleType>
        <xsd:restriction base="dms:DateTime"/>
      </xsd:simpleType>
    </xsd:element>
    <xsd:element name="Przekazanie" ma:index="51" nillable="true" ma:displayName="Przekazanie" ma:internalName="Przekazanie">
      <xsd:simpleType>
        <xsd:restriction base="dms:Text">
          <xsd:maxLength value="255"/>
        </xsd:restriction>
      </xsd:simpleType>
    </xsd:element>
    <xsd:element name="Dofinansowanie" ma:index="65" nillable="true" ma:displayName="Dofinansowanie" ma:internalName="Dofinansowanie">
      <xsd:simpleType>
        <xsd:restriction base="dms:Text">
          <xsd:maxLength value="255"/>
        </xsd:restriction>
      </xsd:simpleType>
    </xsd:element>
    <xsd:element name="InformacjaRejestrowa" ma:index="66" nillable="true" ma:displayName="InformacjaRejestrowa" ma:internalName="InformacjaRejestrowa">
      <xsd:simpleType>
        <xsd:restriction base="dms:Note">
          <xsd:maxLength value="255"/>
        </xsd:restriction>
      </xsd:simpleType>
    </xsd:element>
    <xsd:element name="Opiekun" ma:index="67" nillable="true" ma:displayName="Opiekun U_A" ma:list="UserInfo" ma:SharePointGroup="0" ma:internalName="Opiekun0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ON" ma:index="68" nillable="true" ma:displayName="REGON" ma:internalName="REGON">
      <xsd:simpleType>
        <xsd:restriction base="dms:Text">
          <xsd:maxLength value="255"/>
        </xsd:restriction>
      </xsd:simpleType>
    </xsd:element>
    <xsd:element name="SiedzibaBeneficjenta" ma:index="69" nillable="true" ma:displayName="SiedzibaBeneficjenta" ma:internalName="SiedzibaBeneficjenta">
      <xsd:simpleType>
        <xsd:restriction base="dms:Note">
          <xsd:maxLength value="255"/>
        </xsd:restriction>
      </xsd:simpleType>
    </xsd:element>
    <xsd:element name="WartoscOgolem" ma:index="70" nillable="true" ma:displayName="WartoscOgolem" ma:internalName="WartoscOgolem">
      <xsd:simpleType>
        <xsd:restriction base="dms:Text">
          <xsd:maxLength value="255"/>
        </xsd:restriction>
      </xsd:simpleType>
    </xsd:element>
    <xsd:element name="WkladWlasny" ma:index="71" nillable="true" ma:displayName="WkladWlasny" ma:internalName="WkladWlasny">
      <xsd:simpleType>
        <xsd:restriction base="dms:Text">
          <xsd:maxLength value="255"/>
        </xsd:restriction>
      </xsd:simpleType>
    </xsd:element>
    <xsd:element name="WspolfinansowanieBP" ma:index="72" nillable="true" ma:displayName="WspolfinansowanieBP" ma:internalName="WspolfinansowanieBP">
      <xsd:simpleType>
        <xsd:restriction base="dms:Text">
          <xsd:maxLength value="255"/>
        </xsd:restriction>
      </xsd:simpleType>
    </xsd:element>
    <xsd:element name="WspolfinansowanieUE" ma:index="73" nillable="true" ma:displayName="WspolfinansowanieUE" ma:internalName="WspolfinansowanieUE">
      <xsd:simpleType>
        <xsd:restriction base="dms:Text">
          <xsd:maxLength value="255"/>
        </xsd:restriction>
      </xsd:simpleType>
    </xsd:element>
    <xsd:element name="WydatkiKwalifikowalne" ma:index="74" nillable="true" ma:displayName="WydatkiKwalifikowalne" ma:internalName="WydatkiKwalifikowalne">
      <xsd:simpleType>
        <xsd:restriction base="dms:Text">
          <xsd:maxLength value="255"/>
        </xsd:restriction>
      </xsd:simpleType>
    </xsd:element>
    <xsd:element name="Komentarz" ma:index="75" nillable="true" ma:displayName="Komentarz" ma:internalName="Komentarz">
      <xsd:simpleType>
        <xsd:restriction base="dms:Note">
          <xsd:maxLength value="255"/>
        </xsd:restriction>
      </xsd:simpleType>
    </xsd:element>
    <xsd:element name="NIPlubPESEL" ma:index="76" nillable="true" ma:displayName="NIPlubPESEL" ma:internalName="NIPlubPESEL0">
      <xsd:simpleType>
        <xsd:restriction base="dms:Text">
          <xsd:maxLength value="255"/>
        </xsd:restriction>
      </xsd:simpleType>
    </xsd:element>
    <xsd:element name="RachZadaniaPublicz" ma:index="77" nillable="true" ma:displayName="RachZadaniaPublicz" ma:internalName="RachZadaniaPublicz">
      <xsd:simpleType>
        <xsd:restriction base="dms:Text">
          <xsd:maxLength value="255"/>
        </xsd:restriction>
      </xsd:simpleType>
    </xsd:element>
    <xsd:element name="DataMetryczki" ma:index="78" nillable="true" ma:displayName="DataMetryczki" ma:format="DateOnly" ma:internalName="DataMetryczki">
      <xsd:simpleType>
        <xsd:restriction base="dms:DateTime"/>
      </xsd:simpleType>
    </xsd:element>
    <xsd:element name="NrProjektu" ma:index="79" nillable="true" ma:displayName="NrProjektu" ma:indexed="true" ma:internalName="NrProjektu">
      <xsd:simpleType>
        <xsd:restriction base="dms:Text">
          <xsd:maxLength value="255"/>
        </xsd:restriction>
      </xsd:simpleType>
    </xsd:element>
    <xsd:element name="NabórT" ma:index="81" nillable="true" ma:displayName="NabórT" ma:internalName="Nab_x00f3_rT">
      <xsd:simpleType>
        <xsd:restriction base="dms:Text">
          <xsd:maxLength value="255"/>
        </xsd:restriction>
      </xsd:simpleType>
    </xsd:element>
    <xsd:element name="DataOdbioru_x0020_U_A" ma:index="84" nillable="true" ma:displayName="DataOdbioru U_A" ma:format="DateOnly" ma:internalName="DataOdbioru_x0020_U_A">
      <xsd:simpleType>
        <xsd:restriction base="dms:DateTime"/>
      </xsd:simpleType>
    </xsd:element>
    <xsd:element name="PrzekazanieGB" ma:index="85" nillable="true" ma:displayName="PrzekazanieGB" ma:internalName="PrzekazanieGB">
      <xsd:simpleType>
        <xsd:restriction base="dms:Text">
          <xsd:maxLength value="255"/>
        </xsd:restriction>
      </xsd:simpleType>
    </xsd:element>
    <xsd:element name="KoniecAkceptacji_x0020_U_A" ma:index="86" nillable="true" ma:displayName="KoniecAkceptacji U_A" ma:internalName="KoniecAkceptacji_x0020_U_A">
      <xsd:simpleType>
        <xsd:restriction base="dms:Text">
          <xsd:maxLength value="255"/>
        </xsd:restriction>
      </xsd:simpleType>
    </xsd:element>
    <xsd:element name="PrzekazanieG" ma:index="87" nillable="true" ma:displayName="PrzekazanieG" ma:internalName="PrzekazanieG">
      <xsd:simpleType>
        <xsd:restriction base="dms:Text">
          <xsd:maxLength value="255"/>
        </xsd:restriction>
      </xsd:simpleType>
    </xsd:element>
    <xsd:element name="ZatwierdzenieG_x0020_U_A" ma:index="88" nillable="true" ma:displayName="ZatwierdzenieGB" ma:internalName="ZatwierdzenieG_x0020_U_A">
      <xsd:simpleType>
        <xsd:restriction base="dms:Text">
          <xsd:maxLength value="255"/>
        </xsd:restriction>
      </xsd:simpleType>
    </xsd:element>
    <xsd:element name="LinkDoUmowy" ma:index="89" nillable="true" ma:displayName="LinkDoUmowy" ma:format="Hyperlink" ma:internalName="LinkDoUmow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finansowanie_slownie" ma:index="90" nillable="true" ma:displayName="Dofinansowanie_slownie" ma:internalName="Dofinansowanie_slownie">
      <xsd:simpleType>
        <xsd:restriction base="dms:Text">
          <xsd:maxLength value="255"/>
        </xsd:restriction>
      </xsd:simpleType>
    </xsd:element>
    <xsd:element name="WartoscOgolem_slownie" ma:index="91" nillable="true" ma:displayName="WartoscOgolem_slownie" ma:internalName="WartoscOgolem_slownie">
      <xsd:simpleType>
        <xsd:restriction base="dms:Text">
          <xsd:maxLength value="255"/>
        </xsd:restriction>
      </xsd:simpleType>
    </xsd:element>
    <xsd:element name="WkladWlasny_slownie" ma:index="92" nillable="true" ma:displayName="WkladWlasny_slownie" ma:internalName="WkladWlasny_slownie">
      <xsd:simpleType>
        <xsd:restriction base="dms:Text">
          <xsd:maxLength value="255"/>
        </xsd:restriction>
      </xsd:simpleType>
    </xsd:element>
    <xsd:element name="WspolfinansowanieBP_slownie" ma:index="93" nillable="true" ma:displayName="WspolfinansowanieBP_slownie" ma:internalName="WspolfinansowanieBP_slownie">
      <xsd:simpleType>
        <xsd:restriction base="dms:Text">
          <xsd:maxLength value="255"/>
        </xsd:restriction>
      </xsd:simpleType>
    </xsd:element>
    <xsd:element name="WspolfinansowanieUE_slownie" ma:index="94" nillable="true" ma:displayName="WspolfinansowanieUE_slownie" ma:internalName="WspolfinansowanieUE_slownie">
      <xsd:simpleType>
        <xsd:restriction base="dms:Text">
          <xsd:maxLength value="255"/>
        </xsd:restriction>
      </xsd:simpleType>
    </xsd:element>
    <xsd:element name="WydatkiKwalifikowalne_slownie" ma:index="95" nillable="true" ma:displayName="WydatkiKwalifikowalne_slownie" ma:internalName="WydatkiKwalifikowalne_slownie">
      <xsd:simpleType>
        <xsd:restriction base="dms:Text">
          <xsd:maxLength value="255"/>
        </xsd:restriction>
      </xsd:simpleType>
    </xsd:element>
    <xsd:element name="Tytuł_x0020_projektu_Cd" ma:index="96" nillable="true" ma:displayName="Tytuł projektu_Cd" ma:internalName="Tytu_x0142__x0020_projektu_Cd">
      <xsd:simpleType>
        <xsd:restriction base="dms:Note">
          <xsd:maxLength value="255"/>
        </xsd:restriction>
      </xsd:simpleType>
    </xsd:element>
    <xsd:element name="Tytuł_x0020_projektu_x0020__x0028_cały_x0029_" ma:index="97" nillable="true" ma:displayName="Tytuł projektu (cały)" ma:internalName="Tytu_x0142__x0020_projektu_x0020__x0028_ca_x0142_y_x0029_">
      <xsd:simpleType>
        <xsd:restriction base="dms:Note">
          <xsd:maxLength value="255"/>
        </xsd:restriction>
      </xsd:simpleType>
    </xsd:element>
    <xsd:element name="PrzekazanieZN" ma:index="99" nillable="true" ma:displayName="PrzekazanieZN" ma:internalName="PrzekazanieZN">
      <xsd:simpleType>
        <xsd:restriction base="dms:Text">
          <xsd:maxLength value="255"/>
        </xsd:restriction>
      </xsd:simpleType>
    </xsd:element>
    <xsd:element name="ZatwierdzenieZN" ma:index="100" nillable="true" ma:displayName="ZatwierdzenieZN" ma:internalName="ZatwierdzenieZ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49efb-5882-497e-b5d9-2c4b8173e2b7" elementFormDefault="qualified">
    <xsd:import namespace="http://schemas.microsoft.com/office/2006/documentManagement/types"/>
    <xsd:import namespace="http://schemas.microsoft.com/office/infopath/2007/PartnerControls"/>
    <xsd:element name="h3a3e7d0d44448c0bbb2a362e5444629" ma:index="16" nillable="true" ma:taxonomy="true" ma:internalName="h3a3e7d0d44448c0bbb2a362e5444629" ma:taxonomyFieldName="DR_sprawa" ma:displayName="DR_sprawa" ma:default="" ma:fieldId="{13a3e7d0-d444-48c0-bbb2-a362e5444629}" ma:sspId="37af3bd2-c700-4151-8a0d-bd64704a98d7" ma:termSetId="74c20ee4-dbf5-4f8a-8b4e-2a767f8dff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R_opiekun" ma:index="17" nillable="true" ma:displayName="DR_opiekun" ma:description="kolumna automatyzacji opiniowanie DR" ma:format="Dropdown" ma:list="UserInfo" ma:SharePointGroup="0" ma:internalName="DR_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_radca" ma:index="18" nillable="true" ma:displayName="DR_radca" ma:description="kolumna automatyzacji opiniowanie DR" ma:format="Dropdown" ma:list="UserInfo" ma:SharePointGroup="0" ma:internalName="DR_radc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ip" ma:index="19" nillable="true" ma:displayName="hip" ma:description="kolumna automatyzacji opiniowanie DR" ma:format="Hyperlink" ma:internalName="hi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R_start" ma:index="20" nillable="true" ma:displayName="DR_start" ma:description="kolumna automatyzacji opiniowanie DR" ma:format="DateOnly" ma:internalName="DR_start">
      <xsd:simpleType>
        <xsd:restriction base="dms:DateTime"/>
      </xsd:simpleType>
    </xsd:element>
    <xsd:element name="DR_stop" ma:index="21" nillable="true" ma:displayName="DR_stop" ma:description="kolumna automatyzacji opiniowanie DR" ma:format="DateOnly" ma:internalName="DR_stop">
      <xsd:simpleType>
        <xsd:restriction base="dms:DateTime"/>
      </xsd:simpleType>
    </xsd:element>
    <xsd:element name="DR_monit" ma:index="22" nillable="true" ma:displayName="DR_monit" ma:default="0" ma:description="kolumna automatyzacji opiniowanie DR" ma:format="Dropdown" ma:internalName="DR_monit">
      <xsd:simpleType>
        <xsd:restriction base="dms:Boolean"/>
      </xsd:simpleType>
    </xsd:element>
    <xsd:element name="DR_pracownik" ma:index="23" nillable="true" ma:displayName="DR_pracownik" ma:description="kolumna automatyzacji opiniowanie DR" ma:format="Dropdown" ma:list="UserInfo" ma:SharePointGroup="0" ma:internalName="DR_pracownik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iekun" ma:index="27" nillable="true" ma:displayName="opiekun" ma:format="Dropdown" ma:list="UserInfo" ma:SharePointGroup="0" ma:internalName="opieku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Flow_SignoffStatus" ma:index="28" nillable="true" ma:displayName="Stan zatwierdzenia" ma:internalName="Stan_x0020_zatwierdzenia">
      <xsd:simpleType>
        <xsd:restriction base="dms:Text"/>
      </xsd:simpleType>
    </xsd:element>
    <xsd:element name="JRWA" ma:index="29" nillable="true" ma:displayName="JRWA" ma:format="Dropdown" ma:internalName="JRWA">
      <xsd:simpleType>
        <xsd:restriction base="dms:Text">
          <xsd:maxLength value="255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w trakcie oceny"/>
          <xsd:enumeration value="poprawa/negocjacje"/>
          <xsd:enumeration value="skierowany do negocjacji"/>
          <xsd:enumeration value="odrzucony f-m"/>
          <xsd:enumeration value="odrzucony negocjacje"/>
          <xsd:enumeration value="odrzucony (rezerwowa)"/>
          <xsd:enumeration value="odrzucony (brak środków)"/>
          <xsd:enumeration value="poprawny"/>
          <xsd:enumeration value="wycofany"/>
          <xsd:enumeration value="pozostawiony bez rozpatrzenia"/>
          <xsd:enumeration value="weryfikacja dokumentów"/>
          <xsd:enumeration value="wysłana do podpisu"/>
          <xsd:enumeration value="w podpisie"/>
          <xsd:enumeration value="umowa podpisana"/>
          <xsd:enumeration value="rezygnacja"/>
          <xsd:enumeration value="konsultacje wew"/>
          <xsd:enumeration value="konsultacje zewn"/>
          <xsd:enumeration value="regulamin zgłoszony na zarząd"/>
          <xsd:enumeration value="nabór ogłoszony"/>
          <xsd:enumeration value="rozstrzygnięcie zgłoszone na zarząd"/>
          <xsd:enumeration value="nabór zakończony"/>
          <xsd:enumeration value="kontraktacja"/>
        </xsd:restriction>
      </xsd:simple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Tagi obrazów" ma:readOnly="false" ma:fieldId="{5cf76f15-5ced-4ddc-b409-7134ff3c332f}" ma:taxonomyMulti="true" ma:sspId="37af3bd2-c700-4151-8a0d-bd64704a98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KoszulkaEZD" ma:index="52" nillable="true" ma:displayName="Koszulka EZD" ma:format="Dropdown" ma:internalName="KoszulkaEZD">
      <xsd:simpleType>
        <xsd:restriction base="dms:Text">
          <xsd:maxLength value="255"/>
        </xsd:restriction>
      </xsd:simpleType>
    </xsd:element>
    <xsd:element name="Kierunek" ma:index="53" nillable="true" ma:displayName="Kierunek" ma:format="Dropdown" ma:internalName="Kierunek">
      <xsd:simpleType>
        <xsd:restriction base="dms:Choice">
          <xsd:enumeration value="Przychodzące IGA"/>
          <xsd:enumeration value="Przychodzące CST"/>
          <xsd:enumeration value="Wychodzące IGA"/>
          <xsd:enumeration value="Wychodzące CST"/>
          <xsd:enumeration value="Wewnętrzne"/>
          <xsd:enumeration value="Załącznik IGA"/>
          <xsd:enumeration value="Załącznik CST"/>
          <xsd:enumeration value="Plik podpisu"/>
          <xsd:enumeration value="Przesyłka pocztowa wychodząca"/>
        </xsd:restriction>
      </xsd:simpleType>
    </xsd:element>
    <xsd:element name="Tytu_x0142_EZD" ma:index="54" nillable="true" ma:displayName="Tytuł EZD" ma:format="Dropdown" ma:internalName="Tytu_x0142_EZD">
      <xsd:simpleType>
        <xsd:restriction base="dms:Text">
          <xsd:maxLength value="255"/>
        </xsd:restriction>
      </xsd:simpleType>
    </xsd:element>
    <xsd:element name="Rodzajdokumentu" ma:index="55" nillable="true" ma:displayName="Rodzaj dokumentu" ma:format="Dropdown" ma:internalName="Rodzajdokumentu">
      <xsd:simpleType>
        <xsd:restriction base="dms:Choice">
          <xsd:enumeration value="pismo"/>
          <xsd:enumeration value="umowa"/>
          <xsd:enumeration value="wniosek o dofinansowanie"/>
          <xsd:enumeration value="aneks"/>
          <xsd:enumeration value="załącznik"/>
          <xsd:enumeration value="karta oceny fomalnej"/>
          <xsd:enumeration value="karta oceny merytorycznej"/>
          <xsd:enumeration value="dokument wewnętrzny"/>
          <xsd:enumeration value="plik podpisu"/>
          <xsd:enumeration value="karta negocjacji"/>
          <xsd:enumeration value="karta oceny formalno-merytorycznej"/>
          <xsd:enumeration value="karta oceny panelowej"/>
          <xsd:enumeration value="lista sprawdzająca"/>
          <xsd:enumeration value="protest"/>
          <xsd:enumeration value="protokół"/>
          <xsd:enumeration value="skarga"/>
          <xsd:enumeration value="wiadomość elektroniczna"/>
          <xsd:enumeration value="uchwała"/>
        </xsd:restriction>
      </xsd:simpleType>
    </xsd:element>
    <xsd:element name="Typdokumentu" ma:index="56" nillable="true" ma:displayName="Typ dokumentu" ma:default="Text (tekst)" ma:format="Dropdown" ma:internalName="Typdokumentu">
      <xsd:simpleType>
        <xsd:restriction base="dms:Choice">
          <xsd:enumeration value="Text (tekst)"/>
          <xsd:enumeration value="Collection (nieuporządkowany zbiór danych)"/>
          <xsd:enumeration value="Dataset (uporządkowany zbiór danych)"/>
          <xsd:enumeration value="MovingImage (obraz ruchomy)"/>
          <xsd:enumeration value="PhysicalObject (obiekt fizyczny)"/>
          <xsd:enumeration value="Software (oprogramowanie)"/>
          <xsd:enumeration value="StillImage (obraz nieruchomy"/>
        </xsd:restriction>
      </xsd:simpleType>
    </xsd:element>
    <xsd:element name="Datawidniej_x0105_canapi_x015b_mie" ma:index="57" nillable="true" ma:displayName="Data widniejąca na piśmie" ma:format="DateOnly" ma:internalName="Datawidniej_x0105_canapi_x015b_mie">
      <xsd:simpleType>
        <xsd:restriction base="dms:DateTime"/>
      </xsd:simpleType>
    </xsd:element>
    <xsd:element name="Datawys_x0142_ania" ma:index="58" nillable="true" ma:displayName="Data wysłania pisma" ma:format="DateOnly" ma:internalName="Datawys_x0142_ania">
      <xsd:simpleType>
        <xsd:restriction base="dms:DateTime"/>
      </xsd:simpleType>
    </xsd:element>
    <xsd:element name="Datawp_x0142_ywupisma" ma:index="59" nillable="true" ma:displayName="Data wpływu pisma" ma:format="DateOnly" ma:internalName="Datawp_x0142_ywupisma">
      <xsd:simpleType>
        <xsd:restriction base="dms:DateTime"/>
      </xsd:simpleType>
    </xsd:element>
    <xsd:element name="Znakpismaprzychodz_x0105_cego" ma:index="60" nillable="true" ma:displayName="Znak pisma przychodzącego" ma:format="Dropdown" ma:internalName="Znakpismaprzychodz_x0105_cego">
      <xsd:simpleType>
        <xsd:restriction base="dms:Text">
          <xsd:maxLength value="255"/>
        </xsd:restriction>
      </xsd:simpleType>
    </xsd:element>
    <xsd:element name="DoEZD" ma:index="61" nillable="true" ma:displayName="DO EZD" ma:default="0" ma:format="Dropdown" ma:internalName="DoEZD">
      <xsd:simpleType>
        <xsd:restriction base="dms:Boolean"/>
      </xsd:simpleType>
    </xsd:element>
    <xsd:element name="Miejscowo_x015b__x0107_" ma:index="62" nillable="true" ma:displayName="Miejscowość" ma:format="Dropdown" ma:internalName="Miejscowo_x015b__x0107_">
      <xsd:simpleType>
        <xsd:restriction base="dms:Text">
          <xsd:maxLength value="255"/>
        </xsd:restriction>
      </xsd:simpleType>
    </xsd:element>
    <xsd:element name="Typadresata" ma:index="63" nillable="true" ma:displayName="Typ adresata" ma:format="Dropdown" ma:internalName="Typadresata">
      <xsd:simpleType>
        <xsd:restriction base="dms:Text">
          <xsd:maxLength value="255"/>
        </xsd:restriction>
      </xsd:simpleType>
    </xsd:element>
    <xsd:element name="Error" ma:index="64" nillable="true" ma:displayName="Error" ma:default="0" ma:format="Dropdown" ma:internalName="Error">
      <xsd:simpleType>
        <xsd:restriction base="dms:Boolean"/>
      </xsd:simpleType>
    </xsd:element>
    <xsd:element name="ErrorCode" ma:index="82" nillable="true" ma:displayName="ErrorCode" ma:format="Dropdown" ma:internalName="ErrorCode" ma:percentage="FALSE">
      <xsd:simpleType>
        <xsd:restriction base="dms:Number"/>
      </xsd:simpleType>
    </xsd:element>
    <xsd:element name="MediaServiceSearchProperties" ma:index="8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mowaDoKierownika" ma:index="98" nillable="true" ma:displayName="UmowaDoKierownika" ma:default="0" ma:format="Dropdown" ma:internalName="UmowaDoKierownika">
      <xsd:simpleType>
        <xsd:restriction base="dms:Boolean"/>
      </xsd:simpleType>
    </xsd:element>
    <xsd:element name="DataZlozeniaWeksla" ma:index="101" nillable="true" ma:displayName="DataZlozeniaWeksla" ma:format="DateOnly" ma:internalName="DataZlozeniaWeksla">
      <xsd:simpleType>
        <xsd:restriction base="dms:DateTime"/>
      </xsd:simpleType>
    </xsd:element>
    <xsd:element name="ZaakceptowanyH_P" ma:index="102" nillable="true" ma:displayName="ZaakceptowanyH_P" ma:format="Dropdown" ma:internalName="ZaakceptowanyH_P">
      <xsd:simpleType>
        <xsd:restriction base="dms:Choice">
          <xsd:enumeration value="Tak"/>
          <xsd:enumeration value="Nie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B1ADE6-35BB-472C-A368-89B5AB3653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0617FB-6E51-461E-A1F4-940A4B1913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b49efb-5882-497e-b5d9-2c4b8173e2b7"/>
    <ds:schemaRef ds:uri="http://purl.org/dc/elements/1.1/"/>
    <ds:schemaRef ds:uri="http://schemas.microsoft.com/office/2006/metadata/properties"/>
    <ds:schemaRef ds:uri="663866e5-b6b6-4ba9-a67b-51ba8bb5d82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1718A8-FF49-4CC6-88E3-8466489CA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3866e5-b6b6-4ba9-a67b-51ba8bb5d820"/>
    <ds:schemaRef ds:uri="4cb49efb-5882-497e-b5d9-2c4b8173e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Instrukcja techniczna</vt:lpstr>
      <vt:lpstr>Dane</vt:lpstr>
      <vt:lpstr>Harmonogram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Malwina Zbroja</dc:creator>
  <cp:keywords/>
  <dc:description/>
  <cp:lastModifiedBy>Joanna Szymanowska-Kaganiec</cp:lastModifiedBy>
  <cp:revision/>
  <dcterms:created xsi:type="dcterms:W3CDTF">2006-09-16T00:00:00Z</dcterms:created>
  <dcterms:modified xsi:type="dcterms:W3CDTF">2026-02-06T09:15:28Z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0x010100ADF589BC117AD0409B0FFF217B583B2A</vt:lpwstr>
  </property>
  <property fmtid="{D5CDD505-2E9C-101B-9397-08002B2CF9AE}" pid="3" name="MediaServiceImageTags">
    <vt:lpwstr/>
  </property>
  <property fmtid="{D5CDD505-2E9C-101B-9397-08002B2CF9AE}" pid="4" name="P1kluczowe">
    <vt:lpwstr/>
  </property>
  <property fmtid="{D5CDD505-2E9C-101B-9397-08002B2CF9AE}" pid="5" name="Nab_x00f3_r">
    <vt:lpwstr/>
  </property>
  <property fmtid="{D5CDD505-2E9C-101B-9397-08002B2CF9AE}" pid="6" name="DR_sprawa">
    <vt:lpwstr/>
  </property>
  <property fmtid="{D5CDD505-2E9C-101B-9397-08002B2CF9AE}" pid="7" name="Nabór">
    <vt:lpwstr/>
  </property>
</Properties>
</file>